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7250" windowHeight="2580" tabRatio="864" activeTab="0"/>
  </bookViews>
  <sheets>
    <sheet name="Title" sheetId="1" r:id="rId1"/>
    <sheet name="For User" sheetId="2" r:id="rId2"/>
    <sheet name="CONTENT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8" sheetId="10" r:id="rId10"/>
    <sheet name="10" sheetId="11" r:id="rId11"/>
    <sheet name="12" sheetId="12" r:id="rId12"/>
    <sheet name="14" sheetId="13" r:id="rId13"/>
    <sheet name="16" sheetId="14" r:id="rId14"/>
    <sheet name="18" sheetId="15" r:id="rId15"/>
    <sheet name="20" sheetId="16" r:id="rId16"/>
    <sheet name="22" sheetId="17" r:id="rId17"/>
    <sheet name="24" sheetId="18" r:id="rId18"/>
    <sheet name="26" sheetId="19" r:id="rId19"/>
    <sheet name="28" sheetId="20" r:id="rId20"/>
    <sheet name="30" sheetId="21" r:id="rId21"/>
    <sheet name="32" sheetId="22" r:id="rId22"/>
    <sheet name="34" sheetId="23" r:id="rId23"/>
    <sheet name="36" sheetId="24" r:id="rId24"/>
    <sheet name="38" sheetId="25" r:id="rId25"/>
    <sheet name="40" sheetId="26" r:id="rId26"/>
    <sheet name="42" sheetId="27" r:id="rId27"/>
    <sheet name="44" sheetId="28" r:id="rId28"/>
    <sheet name="46" sheetId="29" r:id="rId29"/>
    <sheet name="48" sheetId="30" r:id="rId30"/>
    <sheet name="50" sheetId="31" r:id="rId31"/>
    <sheet name="52" sheetId="32" r:id="rId32"/>
    <sheet name="54" sheetId="33" r:id="rId33"/>
    <sheet name="56" sheetId="34" r:id="rId34"/>
    <sheet name="58" sheetId="35" r:id="rId35"/>
    <sheet name="60" sheetId="36" r:id="rId36"/>
    <sheet name="62" sheetId="37" r:id="rId37"/>
    <sheet name="64" sheetId="38" r:id="rId38"/>
    <sheet name="66" sheetId="39" r:id="rId39"/>
    <sheet name="68" sheetId="40" r:id="rId40"/>
    <sheet name="70" sheetId="41" r:id="rId41"/>
    <sheet name="72" sheetId="42" r:id="rId42"/>
    <sheet name="74" sheetId="43" r:id="rId43"/>
    <sheet name="76" sheetId="44" r:id="rId44"/>
    <sheet name="78" sheetId="45" r:id="rId45"/>
    <sheet name="80" sheetId="46" r:id="rId46"/>
    <sheet name="82" sheetId="47" r:id="rId47"/>
    <sheet name="84" sheetId="48" r:id="rId48"/>
    <sheet name="86" sheetId="49" r:id="rId49"/>
    <sheet name="88" sheetId="50" r:id="rId50"/>
    <sheet name="90" sheetId="51" r:id="rId51"/>
    <sheet name="92" sheetId="52" r:id="rId52"/>
    <sheet name="94" sheetId="53" r:id="rId53"/>
    <sheet name="96" sheetId="54" r:id="rId54"/>
    <sheet name="98" sheetId="55" r:id="rId55"/>
  </sheets>
  <definedNames>
    <definedName name="_xlnm.Print_Area" localSheetId="10">'10'!$A$1:$P$45</definedName>
    <definedName name="_xlnm.Print_Area" localSheetId="14">'18'!$A$1:$P$43</definedName>
    <definedName name="_xlnm.Print_Area" localSheetId="15">'20'!$A$1:$P$43</definedName>
    <definedName name="_xlnm.Print_Area" localSheetId="16">'22'!$A$1:$P$43</definedName>
    <definedName name="_xlnm.Print_Area" localSheetId="20">'30'!$A$1:$O$60</definedName>
    <definedName name="_xlnm.Print_Area" localSheetId="22">'34'!$A$1:$N$28</definedName>
    <definedName name="_xlnm.Print_Area" localSheetId="23">'36'!$A$1:$N$28</definedName>
    <definedName name="_xlnm.Print_Area" localSheetId="24">'38'!$A$1:$N$28</definedName>
    <definedName name="_xlnm.Print_Area" localSheetId="6">'4'!$A$1:$L$53</definedName>
    <definedName name="_xlnm.Print_Area" localSheetId="26">'42'!$A$1:$P$41</definedName>
    <definedName name="_xlnm.Print_Area" localSheetId="7">'5'!$A$1:$L$51</definedName>
    <definedName name="_xlnm.Print_Area" localSheetId="32">'54'!$A$1:$P$54</definedName>
    <definedName name="_xlnm.Print_Area" localSheetId="34">'58'!$A$1:$P$54</definedName>
    <definedName name="_xlnm.Print_Area" localSheetId="36">'62'!$A$1:$O$41</definedName>
    <definedName name="_xlnm.Print_Area" localSheetId="37">'64'!$A$1:$O$41</definedName>
    <definedName name="_xlnm.Print_Area" localSheetId="38">'66'!$A$1:$O$40</definedName>
    <definedName name="_xlnm.Print_Area" localSheetId="0">'Title'!$A$1:$I$53</definedName>
  </definedNames>
  <calcPr fullCalcOnLoad="1"/>
</workbook>
</file>

<file path=xl/sharedStrings.xml><?xml version="1.0" encoding="utf-8"?>
<sst xmlns="http://schemas.openxmlformats.org/spreadsheetml/2006/main" count="4566" uniqueCount="1292">
  <si>
    <t>계</t>
  </si>
  <si>
    <t>약국</t>
  </si>
  <si>
    <t>입원</t>
  </si>
  <si>
    <t>외래</t>
  </si>
  <si>
    <t>총계</t>
  </si>
  <si>
    <t>소계</t>
  </si>
  <si>
    <t>의료기관</t>
  </si>
  <si>
    <t>종합병원</t>
  </si>
  <si>
    <t>의원</t>
  </si>
  <si>
    <t>치과병원</t>
  </si>
  <si>
    <t>치과의원</t>
  </si>
  <si>
    <t>조산원</t>
  </si>
  <si>
    <t>한의원</t>
  </si>
  <si>
    <t>남자</t>
  </si>
  <si>
    <t>여자</t>
  </si>
  <si>
    <t>병원</t>
  </si>
  <si>
    <t>보건기관</t>
  </si>
  <si>
    <t>한방병원</t>
  </si>
  <si>
    <t>소계</t>
  </si>
  <si>
    <t>처방</t>
  </si>
  <si>
    <t>직접</t>
  </si>
  <si>
    <t>계</t>
  </si>
  <si>
    <t>병원계</t>
  </si>
  <si>
    <t>보건기관계</t>
  </si>
  <si>
    <t>한방병원계</t>
  </si>
  <si>
    <t>약국</t>
  </si>
  <si>
    <t>계</t>
  </si>
  <si>
    <t>소계</t>
  </si>
  <si>
    <t>처방</t>
  </si>
  <si>
    <t>직접</t>
  </si>
  <si>
    <t>방문일수</t>
  </si>
  <si>
    <t>투약일수</t>
  </si>
  <si>
    <t>총계</t>
  </si>
  <si>
    <t>서울</t>
  </si>
  <si>
    <t>부산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</si>
  <si>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</si>
  <si>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</si>
  <si>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</si>
  <si>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</si>
  <si>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</si>
  <si>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</si>
  <si>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</si>
  <si>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</si>
  <si>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</si>
  <si>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</si>
  <si>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</si>
  <si>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</si>
  <si>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병원</t>
  </si>
  <si>
    <t>의원</t>
  </si>
  <si>
    <t>조산원</t>
  </si>
  <si>
    <t>천건</t>
  </si>
  <si>
    <t>약국</t>
  </si>
  <si>
    <t>입원</t>
  </si>
  <si>
    <t>외래</t>
  </si>
  <si>
    <t>증감액</t>
  </si>
  <si>
    <t>치과</t>
  </si>
  <si>
    <t>한방</t>
  </si>
  <si>
    <r>
      <t>0</t>
    </r>
    <r>
      <rPr>
        <sz val="9"/>
        <rFont val="바탕"/>
        <family val="1"/>
      </rPr>
      <t>세</t>
    </r>
  </si>
  <si>
    <r>
      <t>1~4</t>
    </r>
    <r>
      <rPr>
        <sz val="9"/>
        <rFont val="바탕"/>
        <family val="1"/>
      </rPr>
      <t>세</t>
    </r>
  </si>
  <si>
    <r>
      <t>5~9</t>
    </r>
    <r>
      <rPr>
        <sz val="9"/>
        <rFont val="바탕"/>
        <family val="1"/>
      </rPr>
      <t>세</t>
    </r>
  </si>
  <si>
    <r>
      <t>10~14</t>
    </r>
    <r>
      <rPr>
        <sz val="9"/>
        <rFont val="바탕"/>
        <family val="1"/>
      </rPr>
      <t>세</t>
    </r>
  </si>
  <si>
    <r>
      <t>15~19</t>
    </r>
    <r>
      <rPr>
        <sz val="9"/>
        <rFont val="바탕"/>
        <family val="1"/>
      </rPr>
      <t>세</t>
    </r>
  </si>
  <si>
    <r>
      <t>20~24</t>
    </r>
    <r>
      <rPr>
        <sz val="9"/>
        <rFont val="바탕"/>
        <family val="1"/>
      </rPr>
      <t>세</t>
    </r>
  </si>
  <si>
    <r>
      <t>25~29</t>
    </r>
    <r>
      <rPr>
        <sz val="9"/>
        <rFont val="바탕"/>
        <family val="1"/>
      </rPr>
      <t>세</t>
    </r>
  </si>
  <si>
    <r>
      <t>30~34</t>
    </r>
    <r>
      <rPr>
        <sz val="9"/>
        <rFont val="바탕"/>
        <family val="1"/>
      </rPr>
      <t>세</t>
    </r>
  </si>
  <si>
    <r>
      <t>35~39</t>
    </r>
    <r>
      <rPr>
        <sz val="9"/>
        <rFont val="바탕"/>
        <family val="1"/>
      </rPr>
      <t>세</t>
    </r>
  </si>
  <si>
    <r>
      <t>40~44</t>
    </r>
    <r>
      <rPr>
        <sz val="9"/>
        <rFont val="바탕"/>
        <family val="1"/>
      </rPr>
      <t>세</t>
    </r>
  </si>
  <si>
    <r>
      <t>45~49</t>
    </r>
    <r>
      <rPr>
        <sz val="9"/>
        <rFont val="바탕"/>
        <family val="1"/>
      </rPr>
      <t>세</t>
    </r>
  </si>
  <si>
    <r>
      <t>50~54</t>
    </r>
    <r>
      <rPr>
        <sz val="9"/>
        <rFont val="바탕"/>
        <family val="1"/>
      </rPr>
      <t>세</t>
    </r>
  </si>
  <si>
    <r>
      <t>55~59</t>
    </r>
    <r>
      <rPr>
        <sz val="9"/>
        <rFont val="바탕"/>
        <family val="1"/>
      </rPr>
      <t>세</t>
    </r>
  </si>
  <si>
    <r>
      <t>60~64</t>
    </r>
    <r>
      <rPr>
        <sz val="9"/>
        <rFont val="바탕"/>
        <family val="1"/>
      </rPr>
      <t>세</t>
    </r>
  </si>
  <si>
    <r>
      <t>65~69</t>
    </r>
    <r>
      <rPr>
        <sz val="9"/>
        <rFont val="바탕"/>
        <family val="1"/>
      </rPr>
      <t>세</t>
    </r>
  </si>
  <si>
    <r>
      <t>70~74</t>
    </r>
    <r>
      <rPr>
        <sz val="9"/>
        <rFont val="바탕"/>
        <family val="1"/>
      </rPr>
      <t>세</t>
    </r>
  </si>
  <si>
    <r>
      <t>3</t>
    </r>
    <r>
      <rPr>
        <sz val="9"/>
        <rFont val="바탕"/>
        <family val="1"/>
      </rPr>
      <t>차기관</t>
    </r>
  </si>
  <si>
    <t>종합전문요양기관</t>
  </si>
  <si>
    <r>
      <t>6</t>
    </r>
    <r>
      <rPr>
        <sz val="9"/>
        <rFont val="바탕"/>
        <family val="1"/>
      </rPr>
      <t>종</t>
    </r>
  </si>
  <si>
    <r>
      <t>8</t>
    </r>
    <r>
      <rPr>
        <sz val="9"/>
        <rFont val="바탕"/>
        <family val="1"/>
      </rPr>
      <t>종</t>
    </r>
  </si>
  <si>
    <t>3차기관</t>
  </si>
  <si>
    <t>약  국</t>
  </si>
  <si>
    <t>합계</t>
  </si>
  <si>
    <t>처방</t>
  </si>
  <si>
    <t>직접</t>
  </si>
  <si>
    <t>보건기관</t>
  </si>
  <si>
    <t>한방병원</t>
  </si>
  <si>
    <t>전문</t>
  </si>
  <si>
    <t>종합</t>
  </si>
  <si>
    <t>기관</t>
  </si>
  <si>
    <t>요양</t>
  </si>
  <si>
    <t>병원</t>
  </si>
  <si>
    <t>종합</t>
  </si>
  <si>
    <t>보건</t>
  </si>
  <si>
    <t>기관</t>
  </si>
  <si>
    <t>1/4</t>
  </si>
  <si>
    <t>종합전문</t>
  </si>
  <si>
    <t>요양기관</t>
  </si>
  <si>
    <r>
      <t>병</t>
    </r>
    <r>
      <rPr>
        <sz val="9"/>
        <rFont val="Times New Roman"/>
        <family val="1"/>
      </rPr>
      <t>·</t>
    </r>
    <r>
      <rPr>
        <sz val="9"/>
        <rFont val="바탕"/>
        <family val="1"/>
      </rPr>
      <t>의원</t>
    </r>
  </si>
  <si>
    <t>종합병원</t>
  </si>
  <si>
    <t>병원</t>
  </si>
  <si>
    <t>의원</t>
  </si>
  <si>
    <t>조산원</t>
  </si>
  <si>
    <t>기관</t>
  </si>
  <si>
    <t>보건</t>
  </si>
  <si>
    <t>【참고】</t>
  </si>
  <si>
    <t>의  료  기  관</t>
  </si>
  <si>
    <t>내원일수</t>
  </si>
  <si>
    <t>건당일수</t>
  </si>
  <si>
    <t>계</t>
  </si>
  <si>
    <t>내원</t>
  </si>
  <si>
    <t>처방</t>
  </si>
  <si>
    <t>직접</t>
  </si>
  <si>
    <t>병원</t>
  </si>
  <si>
    <t>약제비</t>
  </si>
  <si>
    <t>천원</t>
  </si>
  <si>
    <t xml:space="preserve"> 1997</t>
  </si>
  <si>
    <t xml:space="preserve"> 1998</t>
  </si>
  <si>
    <t xml:space="preserve"> 2000</t>
  </si>
  <si>
    <t>1/4</t>
  </si>
  <si>
    <t>2/4</t>
  </si>
  <si>
    <t>3/4</t>
  </si>
  <si>
    <t>4/4</t>
  </si>
  <si>
    <t>소계</t>
  </si>
  <si>
    <t>요양기관 현황</t>
  </si>
  <si>
    <t>청구건수</t>
  </si>
  <si>
    <t>청구건수</t>
  </si>
  <si>
    <t>연령별 성별 심사실적 : 의료기관</t>
  </si>
  <si>
    <t>연령별 성별 심사실적 : 약국</t>
  </si>
  <si>
    <r>
      <t>75~79</t>
    </r>
    <r>
      <rPr>
        <sz val="9"/>
        <rFont val="바탕"/>
        <family val="1"/>
      </rPr>
      <t>세</t>
    </r>
  </si>
  <si>
    <r>
      <t>80~84</t>
    </r>
    <r>
      <rPr>
        <sz val="9"/>
        <rFont val="바탕"/>
        <family val="1"/>
      </rPr>
      <t>세</t>
    </r>
  </si>
  <si>
    <r>
      <t>8</t>
    </r>
    <r>
      <rPr>
        <sz val="9"/>
        <rFont val="Times New Roman"/>
        <family val="1"/>
      </rPr>
      <t>5</t>
    </r>
    <r>
      <rPr>
        <sz val="9"/>
        <rFont val="바탕"/>
        <family val="1"/>
      </rPr>
      <t>세이상</t>
    </r>
  </si>
  <si>
    <t xml:space="preserve"> 1999</t>
  </si>
  <si>
    <t>청구건수</t>
  </si>
  <si>
    <t>내원일수</t>
  </si>
  <si>
    <t>계</t>
  </si>
  <si>
    <t>소계</t>
  </si>
  <si>
    <t>약국</t>
  </si>
  <si>
    <r>
      <t>1</t>
    </r>
    <r>
      <rPr>
        <sz val="9"/>
        <rFont val="바탕"/>
        <family val="1"/>
      </rPr>
      <t>종</t>
    </r>
  </si>
  <si>
    <r>
      <t>2</t>
    </r>
    <r>
      <rPr>
        <sz val="9"/>
        <rFont val="바탕"/>
        <family val="1"/>
      </rPr>
      <t>종</t>
    </r>
  </si>
  <si>
    <r>
      <t>4</t>
    </r>
    <r>
      <rPr>
        <sz val="9"/>
        <rFont val="바탕"/>
        <family val="1"/>
      </rPr>
      <t>종</t>
    </r>
  </si>
  <si>
    <t>소계</t>
  </si>
  <si>
    <t>계</t>
  </si>
  <si>
    <t>처방</t>
  </si>
  <si>
    <t>직접</t>
  </si>
  <si>
    <t>총  계</t>
  </si>
  <si>
    <t>소계</t>
  </si>
  <si>
    <t>소  계</t>
  </si>
  <si>
    <t>1.</t>
  </si>
  <si>
    <t>2.</t>
  </si>
  <si>
    <t>3.</t>
  </si>
  <si>
    <t>4.</t>
  </si>
  <si>
    <t>6.</t>
  </si>
  <si>
    <t>7.</t>
  </si>
  <si>
    <t>8.</t>
  </si>
  <si>
    <t>일당요양급여비용</t>
  </si>
  <si>
    <t>기금부담금</t>
  </si>
  <si>
    <t>일당기금부담금</t>
  </si>
  <si>
    <t>기금부담금</t>
  </si>
  <si>
    <t>서울</t>
  </si>
  <si>
    <t>부산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</si>
  <si>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</si>
  <si>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</si>
  <si>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</si>
  <si>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</si>
  <si>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</si>
  <si>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</si>
  <si>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</si>
  <si>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</si>
  <si>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</si>
  <si>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</si>
  <si>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</si>
  <si>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</si>
  <si>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급여비</t>
  </si>
  <si>
    <t>급여비</t>
  </si>
  <si>
    <t>일당급여비</t>
  </si>
  <si>
    <t>요양급여비용</t>
  </si>
  <si>
    <t>의료급여비용</t>
  </si>
  <si>
    <t>일당의료급여비용</t>
  </si>
  <si>
    <t xml:space="preserve"> 주) 정신과 정액 의료급여비용 포함</t>
  </si>
  <si>
    <t>건강보험 주요지표</t>
  </si>
  <si>
    <t>월별 심사실적</t>
  </si>
  <si>
    <t>의  료  기  관</t>
  </si>
  <si>
    <t>총계</t>
  </si>
  <si>
    <t>직장</t>
  </si>
  <si>
    <t>지역</t>
  </si>
  <si>
    <r>
      <t>공무원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교직원</t>
    </r>
  </si>
  <si>
    <t>가입자</t>
  </si>
  <si>
    <t>세대수</t>
  </si>
  <si>
    <t>피부양자</t>
  </si>
  <si>
    <t>대구</t>
  </si>
  <si>
    <t>인천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</si>
  <si>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</si>
  <si>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</si>
  <si>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</si>
  <si>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</si>
  <si>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</si>
  <si>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</si>
  <si>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</si>
  <si>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</si>
  <si>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r>
      <t>1</t>
    </r>
    <r>
      <rPr>
        <sz val="9"/>
        <rFont val="바탕"/>
        <family val="1"/>
      </rPr>
      <t>종</t>
    </r>
  </si>
  <si>
    <r>
      <t>2</t>
    </r>
    <r>
      <rPr>
        <sz val="9"/>
        <rFont val="바탕"/>
        <family val="1"/>
      </rPr>
      <t>종</t>
    </r>
  </si>
  <si>
    <t>의료급여기관</t>
  </si>
  <si>
    <r>
      <t>의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료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관</t>
    </r>
  </si>
  <si>
    <t>의  료  급  여  기  관</t>
  </si>
  <si>
    <t>표시과목</t>
  </si>
  <si>
    <t>내             과</t>
  </si>
  <si>
    <t>신     경     과</t>
  </si>
  <si>
    <t>정     신     과</t>
  </si>
  <si>
    <t>정  형  외  과</t>
  </si>
  <si>
    <t>신  경  외  과</t>
  </si>
  <si>
    <t>흉  부  외  과</t>
  </si>
  <si>
    <t>성  형  외  과</t>
  </si>
  <si>
    <t>산  부  인  과</t>
  </si>
  <si>
    <t>소     아     과</t>
  </si>
  <si>
    <t>안             과</t>
  </si>
  <si>
    <t>이 비 인 후 과</t>
  </si>
  <si>
    <t>피     부     과</t>
  </si>
  <si>
    <t>비  뇨  기  과</t>
  </si>
  <si>
    <t>진단방사선과</t>
  </si>
  <si>
    <t>결     핵     과</t>
  </si>
  <si>
    <t>재 활 의 학 과</t>
  </si>
  <si>
    <t>가 정 의 학 과</t>
  </si>
  <si>
    <t>일     반     의</t>
  </si>
  <si>
    <t>의원 표시과목별 심사실적(입원)</t>
  </si>
  <si>
    <t>의원 표시과목별 심사실적(외래)</t>
  </si>
  <si>
    <t xml:space="preserve"> 2001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</si>
  <si>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</si>
  <si>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</si>
  <si>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</si>
  <si>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</si>
  <si>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</si>
  <si>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</si>
  <si>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</si>
  <si>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</si>
  <si>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</si>
  <si>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</si>
  <si>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</si>
  <si>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</si>
  <si>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</si>
  <si>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</si>
  <si>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</si>
  <si>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요양급여비용</t>
  </si>
  <si>
    <t>종합전문요양기관</t>
  </si>
  <si>
    <t>약국</t>
  </si>
  <si>
    <t>청구건수</t>
  </si>
  <si>
    <t>내원일수</t>
  </si>
  <si>
    <t>계</t>
  </si>
  <si>
    <t>급여비</t>
  </si>
  <si>
    <t>요양급여비용</t>
  </si>
  <si>
    <t>소계</t>
  </si>
  <si>
    <t>처방</t>
  </si>
  <si>
    <t>직접</t>
  </si>
  <si>
    <t>경기</t>
  </si>
  <si>
    <t>청구건수</t>
  </si>
  <si>
    <t>내원일수</t>
  </si>
  <si>
    <t>계</t>
  </si>
  <si>
    <r>
      <t>1</t>
    </r>
    <r>
      <rPr>
        <sz val="9"/>
        <rFont val="바탕"/>
        <family val="1"/>
      </rPr>
      <t>월</t>
    </r>
  </si>
  <si>
    <t>의료
기관</t>
  </si>
  <si>
    <t>소계</t>
  </si>
  <si>
    <t>처방</t>
  </si>
  <si>
    <t>직접</t>
  </si>
  <si>
    <t>-</t>
  </si>
  <si>
    <t>인천</t>
  </si>
  <si>
    <t>대구</t>
  </si>
  <si>
    <t>내원일수</t>
  </si>
  <si>
    <t>내원일당</t>
  </si>
  <si>
    <t>원외처방</t>
  </si>
  <si>
    <r>
      <t>(</t>
    </r>
    <r>
      <rPr>
        <sz val="8"/>
        <rFont val="바탕"/>
        <family val="1"/>
      </rPr>
      <t>단위 : 개소</t>
    </r>
    <r>
      <rPr>
        <sz val="8"/>
        <rFont val="Times New Roman"/>
        <family val="1"/>
      </rPr>
      <t>)</t>
    </r>
  </si>
  <si>
    <r>
      <t>(</t>
    </r>
    <r>
      <rPr>
        <sz val="8"/>
        <rFont val="바탕"/>
        <family val="1"/>
      </rPr>
      <t>단위 : 백만원</t>
    </r>
    <r>
      <rPr>
        <sz val="8"/>
        <rFont val="Times New Roman"/>
        <family val="1"/>
      </rPr>
      <t>)</t>
    </r>
  </si>
  <si>
    <t>일      수</t>
  </si>
  <si>
    <t>건   당</t>
  </si>
  <si>
    <t>건           당</t>
  </si>
  <si>
    <t>건      당</t>
  </si>
  <si>
    <t>내  원  일  당</t>
  </si>
  <si>
    <t>내  원  일  당</t>
  </si>
  <si>
    <t>급 여 비</t>
  </si>
  <si>
    <t>시도별 심사실적(계속)</t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</si>
  <si>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</si>
  <si>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>건         당</t>
  </si>
  <si>
    <t xml:space="preserve"> 주) 정신과 정액 의료급여비용 포함</t>
  </si>
  <si>
    <r>
      <t>(</t>
    </r>
    <r>
      <rPr>
        <sz val="8"/>
        <rFont val="바탕"/>
        <family val="1"/>
      </rPr>
      <t>단위</t>
    </r>
    <r>
      <rPr>
        <sz val="8"/>
        <rFont val="Times New Roman"/>
        <family val="1"/>
      </rPr>
      <t xml:space="preserve"> : </t>
    </r>
    <r>
      <rPr>
        <sz val="8"/>
        <rFont val="바탕"/>
        <family val="1"/>
      </rPr>
      <t>명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세대</t>
    </r>
    <r>
      <rPr>
        <sz val="8"/>
        <rFont val="Times New Roman"/>
        <family val="1"/>
      </rPr>
      <t>)</t>
    </r>
  </si>
  <si>
    <r>
      <t xml:space="preserve">요양급여비용 </t>
    </r>
    <r>
      <rPr>
        <vertAlign val="superscript"/>
        <sz val="9"/>
        <rFont val="바탕"/>
        <family val="1"/>
      </rPr>
      <t>천원</t>
    </r>
  </si>
  <si>
    <r>
      <t>요양급여비용</t>
    </r>
    <r>
      <rPr>
        <vertAlign val="superscript"/>
        <sz val="9"/>
        <rFont val="바탕"/>
        <family val="1"/>
      </rPr>
      <t>천원</t>
    </r>
  </si>
  <si>
    <r>
      <t>요양급여비용</t>
    </r>
    <r>
      <rPr>
        <vertAlign val="superscript"/>
        <sz val="9"/>
        <rFont val="바탕"/>
        <family val="1"/>
      </rPr>
      <t>천원</t>
    </r>
  </si>
  <si>
    <r>
      <t xml:space="preserve">의료급여비용 </t>
    </r>
    <r>
      <rPr>
        <vertAlign val="superscript"/>
        <sz val="9"/>
        <rFont val="바탕"/>
        <family val="1"/>
      </rPr>
      <t>천원</t>
    </r>
  </si>
  <si>
    <t>건            당</t>
  </si>
  <si>
    <t>건        당</t>
  </si>
  <si>
    <r>
      <t xml:space="preserve">의료급여비용 </t>
    </r>
    <r>
      <rPr>
        <vertAlign val="superscript"/>
        <sz val="9"/>
        <rFont val="바탕"/>
        <family val="1"/>
      </rPr>
      <t>천원</t>
    </r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</si>
  <si>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</si>
  <si>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>치    과</t>
  </si>
  <si>
    <t>한    방</t>
  </si>
  <si>
    <t>시도별 심사실적</t>
  </si>
  <si>
    <t>표 A.</t>
  </si>
  <si>
    <t>표 B.</t>
  </si>
  <si>
    <t>시도별 의료급여비용 심사실적 (계속)</t>
  </si>
  <si>
    <t>시도별 의료급여비용 심사실적</t>
  </si>
  <si>
    <t>의료급여비용 심사실적(정액수가)</t>
  </si>
  <si>
    <t>의료급여비용 심사실적(행위별수가)</t>
  </si>
  <si>
    <t>의료급여 수급권자종별 심사실적</t>
  </si>
  <si>
    <t>의료급여 주요지표</t>
  </si>
  <si>
    <t>연령별 성별 심사실적 : 의료기관(계속)</t>
  </si>
  <si>
    <t>3월 요양기관종별 심사실적</t>
  </si>
  <si>
    <t>2월 요양기관종별 심사실적</t>
  </si>
  <si>
    <t>1월 요양기관종별 심사실적</t>
  </si>
  <si>
    <t>요양기관종별 심사실적</t>
  </si>
  <si>
    <t>의원 표시과목별 심사실적(계)</t>
  </si>
  <si>
    <t>1월 요양기관종별 심사실적</t>
  </si>
  <si>
    <t>2월 요양기관종별 심사실적</t>
  </si>
  <si>
    <t>3월 요양기관종별 심사실적</t>
  </si>
  <si>
    <t>표 C.</t>
  </si>
  <si>
    <r>
      <t>(</t>
    </r>
    <r>
      <rPr>
        <sz val="8"/>
        <rFont val="바탕"/>
        <family val="1"/>
      </rPr>
      <t>단위 : 명)</t>
    </r>
  </si>
  <si>
    <t>병원</t>
  </si>
  <si>
    <t>의원</t>
  </si>
  <si>
    <t>조산원</t>
  </si>
  <si>
    <t>표 D.</t>
  </si>
  <si>
    <t>표 E.</t>
  </si>
  <si>
    <t>계</t>
  </si>
  <si>
    <t>이학요법료</t>
  </si>
  <si>
    <t>정신요법료</t>
  </si>
  <si>
    <t>처치및수술료</t>
  </si>
  <si>
    <t>검사료</t>
  </si>
  <si>
    <t>CT료</t>
  </si>
  <si>
    <t>진찰료</t>
  </si>
  <si>
    <t>입원료</t>
  </si>
  <si>
    <t>투약료</t>
  </si>
  <si>
    <t>주사료</t>
  </si>
  <si>
    <t>마취료</t>
  </si>
  <si>
    <t>영 상 진 단 및 
방사선치료료</t>
  </si>
  <si>
    <t>외래</t>
  </si>
  <si>
    <t>9.</t>
  </si>
  <si>
    <t>(단위 : 천원, %)</t>
  </si>
  <si>
    <t>19.</t>
  </si>
  <si>
    <r>
      <t>2</t>
    </r>
    <r>
      <rPr>
        <sz val="9"/>
        <rFont val="바탕"/>
        <family val="1"/>
      </rPr>
      <t>월</t>
    </r>
  </si>
  <si>
    <r>
      <t>3</t>
    </r>
    <r>
      <rPr>
        <sz val="9"/>
        <rFont val="바탕"/>
        <family val="1"/>
      </rPr>
      <t>월</t>
    </r>
  </si>
  <si>
    <t>진단검사의학과</t>
  </si>
  <si>
    <t>병     리     과</t>
  </si>
  <si>
    <t>외            과</t>
  </si>
  <si>
    <t>마취통증의학과</t>
  </si>
  <si>
    <t>총              계</t>
  </si>
  <si>
    <t>건당일수</t>
  </si>
  <si>
    <t>내원</t>
  </si>
  <si>
    <t>2/4</t>
  </si>
  <si>
    <t xml:space="preserve">        ·  0     -------   단위미만</t>
  </si>
  <si>
    <t xml:space="preserve">        ·  …    -------   미상</t>
  </si>
  <si>
    <t xml:space="preserve">  이 용 자 를  위 하 여</t>
  </si>
  <si>
    <t>악성신생물요양급여실적(입원)</t>
  </si>
  <si>
    <t>청구건수</t>
  </si>
  <si>
    <t>내원일수</t>
  </si>
  <si>
    <t>진료일수</t>
  </si>
  <si>
    <t>원외처방</t>
  </si>
  <si>
    <t>건      당</t>
  </si>
  <si>
    <t>일      수</t>
  </si>
  <si>
    <t>계</t>
  </si>
  <si>
    <t>C16</t>
  </si>
  <si>
    <t>위의 악성신생물</t>
  </si>
  <si>
    <t>C34</t>
  </si>
  <si>
    <t>기관지 및 폐의 악성신생물</t>
  </si>
  <si>
    <t>C22</t>
  </si>
  <si>
    <t>간 및 간내 쓸개관(담관)의 악성신생물</t>
  </si>
  <si>
    <t>C50</t>
  </si>
  <si>
    <t>유방의 악성신생물</t>
  </si>
  <si>
    <t>C18</t>
  </si>
  <si>
    <t>결장의 악성신생물</t>
  </si>
  <si>
    <t>C20</t>
  </si>
  <si>
    <t>직장의 악성신생물</t>
  </si>
  <si>
    <t>일당요양급여비용</t>
  </si>
  <si>
    <t>내원</t>
  </si>
  <si>
    <t>일당급여비</t>
  </si>
  <si>
    <t>질병분류기호</t>
  </si>
  <si>
    <t>순위</t>
  </si>
  <si>
    <t>건당일수</t>
  </si>
  <si>
    <t>C00</t>
  </si>
  <si>
    <t>입술의 악성신생물</t>
  </si>
  <si>
    <t>C01</t>
  </si>
  <si>
    <t>혓바닥의 악성신생물</t>
  </si>
  <si>
    <t>C02</t>
  </si>
  <si>
    <t>혀의 기타 및 상세불명 부위의 악성신생물</t>
  </si>
  <si>
    <t>C03</t>
  </si>
  <si>
    <t>잇몸의 악성신생물</t>
  </si>
  <si>
    <t>C04</t>
  </si>
  <si>
    <t>입바닥의 악성신생물</t>
  </si>
  <si>
    <t>C05</t>
  </si>
  <si>
    <t>입천장의 악성신생물</t>
  </si>
  <si>
    <t>C06</t>
  </si>
  <si>
    <t>기타 및 상세불명의 구강의 악성신생물</t>
  </si>
  <si>
    <t>C07</t>
  </si>
  <si>
    <t>귀밑샘의 악성신생물</t>
  </si>
  <si>
    <t>C08</t>
  </si>
  <si>
    <t>기타 및 상세불명의 주침샘의 악성신생물</t>
  </si>
  <si>
    <t>C09</t>
  </si>
  <si>
    <t>편도의 악성신생물</t>
  </si>
  <si>
    <t>C10</t>
  </si>
  <si>
    <t>입인두의 악성신생물</t>
  </si>
  <si>
    <t>C11</t>
  </si>
  <si>
    <t>코인두의 악성신생물</t>
  </si>
  <si>
    <t>C12</t>
  </si>
  <si>
    <t>조롱박굴의 악성신생물</t>
  </si>
  <si>
    <t>C13</t>
  </si>
  <si>
    <t>하인두의 악성신생물</t>
  </si>
  <si>
    <t>C14</t>
  </si>
  <si>
    <t>입술, 구강 및 인두내의 기타 및 부위불명의 악성신생물</t>
  </si>
  <si>
    <t>C15</t>
  </si>
  <si>
    <t>식도의 악성신생물</t>
  </si>
  <si>
    <t>C17</t>
  </si>
  <si>
    <t>작은창자의 악성신생물</t>
  </si>
  <si>
    <t>C19</t>
  </si>
  <si>
    <t>직장구불결장 이행부의 악성신생물</t>
  </si>
  <si>
    <t>C21</t>
  </si>
  <si>
    <t>항문 및 항문관의 악성신생물</t>
  </si>
  <si>
    <t>C23</t>
  </si>
  <si>
    <t>쓸개(담낭)의 악성신생물</t>
  </si>
  <si>
    <t>C24</t>
  </si>
  <si>
    <t>기타 및 상세불명 담도 부위의 악성신생물</t>
  </si>
  <si>
    <t>C25</t>
  </si>
  <si>
    <t>췌장(이자)의 악성신생물</t>
  </si>
  <si>
    <t>C26</t>
  </si>
  <si>
    <t>기타 및 부위불명 소화기의 악성신생물</t>
  </si>
  <si>
    <t>C30</t>
  </si>
  <si>
    <t>비강 및 가운데귀의 악성신생물</t>
  </si>
  <si>
    <t>C31</t>
  </si>
  <si>
    <t>부비동의 악성신생물</t>
  </si>
  <si>
    <t>C32</t>
  </si>
  <si>
    <t>후두의 악성신생물</t>
  </si>
  <si>
    <t>C33</t>
  </si>
  <si>
    <t>기관의 악성신생물</t>
  </si>
  <si>
    <t>C37</t>
  </si>
  <si>
    <t>가슴샘의 악성신생물</t>
  </si>
  <si>
    <t>C38</t>
  </si>
  <si>
    <t>심장, 종격동 및 가슴막의 악성신생물</t>
  </si>
  <si>
    <t>C39</t>
  </si>
  <si>
    <t>기타 및 부위불명의 호흡기 및 가슴내 장기의 악성신생물</t>
  </si>
  <si>
    <t>C40</t>
  </si>
  <si>
    <t>사지의 뼈 및 관절연골의 악성신생물</t>
  </si>
  <si>
    <t>C41</t>
  </si>
  <si>
    <t>기타 및 상세불명 부위의 뼈 및 관절연골의 악성신생물</t>
  </si>
  <si>
    <t>C43</t>
  </si>
  <si>
    <t>피부의 악성 흑색종</t>
  </si>
  <si>
    <t>C44</t>
  </si>
  <si>
    <t>기타 피부의 악성신생물</t>
  </si>
  <si>
    <t>C45</t>
  </si>
  <si>
    <t>중피종</t>
  </si>
  <si>
    <t>C46</t>
  </si>
  <si>
    <t>카포시 육종</t>
  </si>
  <si>
    <t>C47</t>
  </si>
  <si>
    <t>말초 신경 및 자율 신경계통의 악성신생물</t>
  </si>
  <si>
    <t>C48</t>
  </si>
  <si>
    <t>후복막 및 복막의 악성신생물</t>
  </si>
  <si>
    <t>C49</t>
  </si>
  <si>
    <t>기타 결합 및 연조직의 악성신생물</t>
  </si>
  <si>
    <t>C51</t>
  </si>
  <si>
    <t>외음의 악성신생물</t>
  </si>
  <si>
    <t>C52</t>
  </si>
  <si>
    <t>질의 악성신생물</t>
  </si>
  <si>
    <t>C53</t>
  </si>
  <si>
    <t>자궁목의 악성신생물</t>
  </si>
  <si>
    <t>C54</t>
  </si>
  <si>
    <t>자궁체의 악성신생물</t>
  </si>
  <si>
    <t>C55</t>
  </si>
  <si>
    <t>상세불명 자궁 부위의 악성신생물</t>
  </si>
  <si>
    <t>C56</t>
  </si>
  <si>
    <t>난소의 악성신생물</t>
  </si>
  <si>
    <t>C57</t>
  </si>
  <si>
    <t>기타 및 상세불명의 여성 생식기관의 악성신생물</t>
  </si>
  <si>
    <t>C58</t>
  </si>
  <si>
    <t>태반의 악성신생물</t>
  </si>
  <si>
    <t>C60</t>
  </si>
  <si>
    <t>음경의 악성신생물</t>
  </si>
  <si>
    <t>C61</t>
  </si>
  <si>
    <t>전립샘의 악성신생물</t>
  </si>
  <si>
    <t>C62</t>
  </si>
  <si>
    <t>고환의 악성신생물</t>
  </si>
  <si>
    <t>C63</t>
  </si>
  <si>
    <t>기타 및 상세불명의 남성 생식기관의 악성신생물</t>
  </si>
  <si>
    <t>C64</t>
  </si>
  <si>
    <t>콩팥깔때기를 제외한 콩팥(신장)의 악성신생물</t>
  </si>
  <si>
    <t>C65</t>
  </si>
  <si>
    <t>콩팥깔때기의 악성신생물</t>
  </si>
  <si>
    <t>C66</t>
  </si>
  <si>
    <t>요관의 악성신생물</t>
  </si>
  <si>
    <t>C67</t>
  </si>
  <si>
    <t>방광의 악성신생물</t>
  </si>
  <si>
    <t>C68</t>
  </si>
  <si>
    <t>기타 및 상세불명의 비뇨기관의 악성신생물</t>
  </si>
  <si>
    <t>C69</t>
  </si>
  <si>
    <t>눈 및 부속기의 악성신생물</t>
  </si>
  <si>
    <t>C70</t>
  </si>
  <si>
    <t>수막의 악성신생물</t>
  </si>
  <si>
    <t>C71</t>
  </si>
  <si>
    <t>뇌의 악성신생물</t>
  </si>
  <si>
    <t>C72</t>
  </si>
  <si>
    <t>척수, 뇌신경 및 중추 신경계통의 기타 부위의 악성신생물</t>
  </si>
  <si>
    <t>C73</t>
  </si>
  <si>
    <t>갑상샘의 악성신생물</t>
  </si>
  <si>
    <t>C74</t>
  </si>
  <si>
    <t>부신의 악성신생물</t>
  </si>
  <si>
    <t>C75</t>
  </si>
  <si>
    <t>기타 내분비샘 및 관련 구조물의 악성신생물</t>
  </si>
  <si>
    <t>C76</t>
  </si>
  <si>
    <t>기타 및 부위불명의 악성신생물</t>
  </si>
  <si>
    <t>C77</t>
  </si>
  <si>
    <t>림프절의 속발성 및 상세불명의 악성신생물</t>
  </si>
  <si>
    <t>C78</t>
  </si>
  <si>
    <t>호흡기 및 소화기관의 속발성 악성신생물</t>
  </si>
  <si>
    <t>C79</t>
  </si>
  <si>
    <t>기타 부위의 속발성 악성신생물</t>
  </si>
  <si>
    <t>C80</t>
  </si>
  <si>
    <t>부위의 명시가 없는 악성신생물</t>
  </si>
  <si>
    <t>C81</t>
  </si>
  <si>
    <t>호지킨병</t>
  </si>
  <si>
    <t>C82</t>
  </si>
  <si>
    <t>여포성[결절성] 비호지킨 림프종</t>
  </si>
  <si>
    <t>C83</t>
  </si>
  <si>
    <t>미만성 비호지킨 림프종</t>
  </si>
  <si>
    <t>C84</t>
  </si>
  <si>
    <t>말초 및 피부성 T-세포 림프종</t>
  </si>
  <si>
    <t>C85</t>
  </si>
  <si>
    <t>기타 및 상세불명 형의 비호지킨 림프종</t>
  </si>
  <si>
    <t>C88</t>
  </si>
  <si>
    <t>악성 면역증식성 질환</t>
  </si>
  <si>
    <t>C90</t>
  </si>
  <si>
    <t>다발성 골수종 및 악성 형질세포 신생물</t>
  </si>
  <si>
    <t>C91</t>
  </si>
  <si>
    <t>림프 백혈병</t>
  </si>
  <si>
    <t>C92</t>
  </si>
  <si>
    <t>골수성 백혈병</t>
  </si>
  <si>
    <t>C93</t>
  </si>
  <si>
    <t>단핵구성 백혈병</t>
  </si>
  <si>
    <t>C94</t>
  </si>
  <si>
    <t>명시된 세포형의 기타 백혈병</t>
  </si>
  <si>
    <t>C95</t>
  </si>
  <si>
    <t>상세불명 세포형의 백혈병</t>
  </si>
  <si>
    <t>C96</t>
  </si>
  <si>
    <t>림프, 조혈 및 관련 조직의 기타 및 상세불명의 악성신생물</t>
  </si>
  <si>
    <t>C97</t>
  </si>
  <si>
    <t>독립된(원발성) 다발성 부위의 악성 신생물</t>
  </si>
  <si>
    <t>D00</t>
  </si>
  <si>
    <t>구강, 식도 및 위의 상피내 암종</t>
  </si>
  <si>
    <t>D01</t>
  </si>
  <si>
    <t>기타 및 상세불명의 소화기관의 상피내 암종</t>
  </si>
  <si>
    <t>D02</t>
  </si>
  <si>
    <t>가운데귀 및 호흡기계통의 상피내 암종</t>
  </si>
  <si>
    <t>D03</t>
  </si>
  <si>
    <t>상피내의 흑색종</t>
  </si>
  <si>
    <t>D04</t>
  </si>
  <si>
    <t>피부의 상피내 암종</t>
  </si>
  <si>
    <t>D05</t>
  </si>
  <si>
    <t>유방의 상피내 암종</t>
  </si>
  <si>
    <t>D06</t>
  </si>
  <si>
    <t>자궁목의 상피내 암종</t>
  </si>
  <si>
    <t>D07</t>
  </si>
  <si>
    <t>기타 및 상세불명의 생식기관의 상피내 암종</t>
  </si>
  <si>
    <t>D09</t>
  </si>
  <si>
    <t>기타 및 상세불명 부위의 상피내 암종</t>
  </si>
  <si>
    <t>D37</t>
  </si>
  <si>
    <t>구강 및 소화기관의 행동양식 불명 또는 미상의 신생물</t>
  </si>
  <si>
    <t>D38</t>
  </si>
  <si>
    <t>가운데귀, 호흡기, 가슴내 장기의 행동양식 불명 또는 미상의 신생물</t>
  </si>
  <si>
    <t>D39</t>
  </si>
  <si>
    <t>여성 생식기관의 행동양식 불명 또는 미상의 신생물</t>
  </si>
  <si>
    <t>D40</t>
  </si>
  <si>
    <t>남성 생식기관의 행동양식 불명 또는 미상의 신생물</t>
  </si>
  <si>
    <t>D41</t>
  </si>
  <si>
    <t>비뇨기관의 행동양식 불명 또는 미상의 신생물</t>
  </si>
  <si>
    <t>D42</t>
  </si>
  <si>
    <t>수막의 행동양식 불명 또는 미상의 신생물</t>
  </si>
  <si>
    <t>D43</t>
  </si>
  <si>
    <t>뇌 및 중추 신경계통의 행동양식 불명 또는 미상의 신생물</t>
  </si>
  <si>
    <t>D44</t>
  </si>
  <si>
    <t>내분비샘의 행동양식 불명 또는 미상의 신생물</t>
  </si>
  <si>
    <t>D45</t>
  </si>
  <si>
    <t>진성 적혈구 증다증의 행동양식 불명 또는 미상의 신생물</t>
  </si>
  <si>
    <t>D46</t>
  </si>
  <si>
    <t>골수 형성이상 증후군의 행동양식 불명 또는 미상의 신생물</t>
  </si>
  <si>
    <t>D47</t>
  </si>
  <si>
    <t>림프, 조혈 및 관련조직의 행동양식 불명 및 미상의 기타 신생물</t>
  </si>
  <si>
    <t>D48</t>
  </si>
  <si>
    <t>기타 및 상세불명 부위의 행동양식 불명 또는 미상의 신생물</t>
  </si>
  <si>
    <t xml:space="preserve"> 2002</t>
  </si>
  <si>
    <t>처방</t>
  </si>
  <si>
    <t>직접</t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</si>
  <si>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</si>
  <si>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>방문일수</t>
  </si>
  <si>
    <t>투약일수</t>
  </si>
  <si>
    <t>처방</t>
  </si>
  <si>
    <t>직접</t>
  </si>
  <si>
    <t>청구건수</t>
  </si>
  <si>
    <t>방문일수</t>
  </si>
  <si>
    <t>투약일수</t>
  </si>
  <si>
    <t>약제비</t>
  </si>
  <si>
    <t>천원</t>
  </si>
  <si>
    <t>계</t>
  </si>
  <si>
    <t>처방</t>
  </si>
  <si>
    <t>직접</t>
  </si>
  <si>
    <t>처방</t>
  </si>
  <si>
    <t>직접</t>
  </si>
  <si>
    <t>종합
전문</t>
  </si>
  <si>
    <t>종합
병원</t>
  </si>
  <si>
    <t>의원</t>
  </si>
  <si>
    <t>보건
기관</t>
  </si>
  <si>
    <t>ⅰ</t>
  </si>
  <si>
    <t>연령별 성별 심사실적 : 약국(계속)</t>
  </si>
  <si>
    <t>내원일당</t>
  </si>
  <si>
    <r>
      <t>75~79</t>
    </r>
    <r>
      <rPr>
        <sz val="9"/>
        <rFont val="바탕"/>
        <family val="1"/>
      </rPr>
      <t>세</t>
    </r>
  </si>
  <si>
    <r>
      <t>8</t>
    </r>
    <r>
      <rPr>
        <sz val="9"/>
        <rFont val="Times New Roman"/>
        <family val="1"/>
      </rPr>
      <t>5</t>
    </r>
    <r>
      <rPr>
        <sz val="9"/>
        <rFont val="바탕"/>
        <family val="1"/>
      </rPr>
      <t>세이상</t>
    </r>
  </si>
  <si>
    <t>연령별 성별 심사실적 : 의료기관</t>
  </si>
  <si>
    <t>내  원  일  당</t>
  </si>
  <si>
    <t>총계</t>
  </si>
  <si>
    <t>연령별 성별 심사실적 : 의료기관(계속)</t>
  </si>
  <si>
    <r>
      <t>75~79</t>
    </r>
    <r>
      <rPr>
        <sz val="9"/>
        <rFont val="바탕"/>
        <family val="1"/>
      </rPr>
      <t>세</t>
    </r>
  </si>
  <si>
    <r>
      <t>80~84</t>
    </r>
    <r>
      <rPr>
        <sz val="9"/>
        <rFont val="바탕"/>
        <family val="1"/>
      </rPr>
      <t>세</t>
    </r>
  </si>
  <si>
    <r>
      <t>8</t>
    </r>
    <r>
      <rPr>
        <sz val="9"/>
        <rFont val="Times New Roman"/>
        <family val="1"/>
      </rPr>
      <t>5</t>
    </r>
    <r>
      <rPr>
        <sz val="9"/>
        <rFont val="바탕"/>
        <family val="1"/>
      </rPr>
      <t>세이상</t>
    </r>
  </si>
  <si>
    <t>내 원 일 당</t>
  </si>
  <si>
    <t>남자</t>
  </si>
  <si>
    <t>여자</t>
  </si>
  <si>
    <t>연령별 성별 심사실적 : 약국(계속)</t>
  </si>
  <si>
    <r>
      <t>75~79</t>
    </r>
    <r>
      <rPr>
        <sz val="9"/>
        <rFont val="바탕"/>
        <family val="1"/>
      </rPr>
      <t>세</t>
    </r>
  </si>
  <si>
    <r>
      <t>80~85</t>
    </r>
    <r>
      <rPr>
        <sz val="9"/>
        <rFont val="바탕"/>
        <family val="1"/>
      </rPr>
      <t>세</t>
    </r>
  </si>
  <si>
    <r>
      <t>85</t>
    </r>
    <r>
      <rPr>
        <sz val="9"/>
        <rFont val="바탕"/>
        <family val="1"/>
      </rPr>
      <t>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이상</t>
    </r>
  </si>
  <si>
    <t>의
사</t>
  </si>
  <si>
    <t>한
의
사</t>
  </si>
  <si>
    <t>총 계</t>
  </si>
  <si>
    <t>병 원</t>
  </si>
  <si>
    <t>의 원</t>
  </si>
  <si>
    <t>치   과</t>
  </si>
  <si>
    <t>한  방</t>
  </si>
  <si>
    <t>보 건</t>
  </si>
  <si>
    <t>기 관</t>
  </si>
  <si>
    <t>약 국</t>
  </si>
  <si>
    <t>종 합</t>
  </si>
  <si>
    <t>종합
전문</t>
  </si>
  <si>
    <t>요양
기관</t>
  </si>
  <si>
    <t>1/4</t>
  </si>
  <si>
    <r>
      <t>의료급여비용</t>
    </r>
    <r>
      <rPr>
        <vertAlign val="superscript"/>
        <sz val="9"/>
        <rFont val="바탕"/>
        <family val="1"/>
      </rPr>
      <t>천원</t>
    </r>
  </si>
  <si>
    <t>치과병
의  원</t>
  </si>
  <si>
    <t>한방병
의  원</t>
  </si>
  <si>
    <t>3/4</t>
  </si>
  <si>
    <t>4/4</t>
  </si>
  <si>
    <t>4/4</t>
  </si>
  <si>
    <t>2.</t>
  </si>
  <si>
    <t>3.</t>
  </si>
  <si>
    <t>4.</t>
  </si>
  <si>
    <t>5.</t>
  </si>
  <si>
    <t>6.</t>
  </si>
  <si>
    <t>7.</t>
  </si>
  <si>
    <t>8.</t>
  </si>
  <si>
    <t>9.</t>
  </si>
  <si>
    <t>심 사 실 적</t>
  </si>
  <si>
    <t>일 반 현 황</t>
  </si>
  <si>
    <t>건강보험</t>
  </si>
  <si>
    <t>의료급여</t>
  </si>
  <si>
    <t>요양기관종별 심사실적 증감률(전년도대비)</t>
  </si>
  <si>
    <t xml:space="preserve">건강보험 가입자별 적용대상자 현황 </t>
  </si>
  <si>
    <t>서울</t>
  </si>
  <si>
    <t>부산</t>
  </si>
  <si>
    <t>광주</t>
  </si>
  <si>
    <t>대전</t>
  </si>
  <si>
    <t>울산</t>
  </si>
  <si>
    <t>종합
전문</t>
  </si>
  <si>
    <t>종합
병원</t>
  </si>
  <si>
    <t>병원</t>
  </si>
  <si>
    <t>의원</t>
  </si>
  <si>
    <t>치과병
의원</t>
  </si>
  <si>
    <t>한방병
의원</t>
  </si>
  <si>
    <t>보건
기관</t>
  </si>
  <si>
    <t>약국</t>
  </si>
  <si>
    <t>대구</t>
  </si>
  <si>
    <t>원외처방</t>
  </si>
  <si>
    <t>횟      수</t>
  </si>
  <si>
    <t>횟      수</t>
  </si>
  <si>
    <t>의료급여비용</t>
  </si>
  <si>
    <t>소       계</t>
  </si>
  <si>
    <t>일  반  의</t>
  </si>
  <si>
    <t>인       턴</t>
  </si>
  <si>
    <t>레지던트</t>
  </si>
  <si>
    <t>전  문  의</t>
  </si>
  <si>
    <t>소       계</t>
  </si>
  <si>
    <t>물리치료사</t>
  </si>
  <si>
    <t>작업치료사</t>
  </si>
  <si>
    <t>사회복지사</t>
  </si>
  <si>
    <t>일반수련의</t>
  </si>
  <si>
    <t>전문수련의</t>
  </si>
  <si>
    <t>20.</t>
  </si>
  <si>
    <t>28.</t>
  </si>
  <si>
    <t xml:space="preserve">   그림1. 건강보험 요양기관종별 요양급여비용</t>
  </si>
  <si>
    <t xml:space="preserve">    그림2. 의료급여 요양기관종별 요양급여비용</t>
  </si>
  <si>
    <t>핵  의  학  과</t>
  </si>
  <si>
    <t>핵  의  학  과</t>
  </si>
  <si>
    <t>핵  의  학  과</t>
  </si>
  <si>
    <t>원외처방횟수</t>
  </si>
  <si>
    <t>당처방일수</t>
  </si>
  <si>
    <t>2/4</t>
  </si>
  <si>
    <t>의료급여비용 심사실적(총계)</t>
  </si>
  <si>
    <r>
      <t>(</t>
    </r>
    <r>
      <rPr>
        <sz val="8"/>
        <rFont val="바탕"/>
        <family val="1"/>
      </rPr>
      <t>단위 : %)</t>
    </r>
  </si>
  <si>
    <r>
      <t>(</t>
    </r>
    <r>
      <rPr>
        <sz val="8"/>
        <rFont val="바탕"/>
        <family val="1"/>
      </rPr>
      <t>단위</t>
    </r>
    <r>
      <rPr>
        <sz val="8"/>
        <rFont val="Times New Roman"/>
        <family val="1"/>
      </rPr>
      <t xml:space="preserve"> : %)</t>
    </r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</si>
  <si>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회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</si>
  <si>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t>원외처방률
(%)</t>
  </si>
  <si>
    <r>
      <t>(</t>
    </r>
    <r>
      <rPr>
        <sz val="8"/>
        <rFont val="바탕"/>
        <family val="1"/>
      </rPr>
      <t>단위 : 건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일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회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원</t>
    </r>
    <r>
      <rPr>
        <sz val="8"/>
        <rFont val="Times New Roman"/>
        <family val="1"/>
      </rPr>
      <t>)</t>
    </r>
  </si>
  <si>
    <r>
      <t xml:space="preserve">      2. </t>
    </r>
    <r>
      <rPr>
        <sz val="8"/>
        <rFont val="바탕"/>
        <family val="1"/>
      </rPr>
      <t>혈액료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및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수혈료는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주사제항목에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포함되었음.</t>
    </r>
  </si>
  <si>
    <t>3/4</t>
  </si>
  <si>
    <t>23.</t>
  </si>
  <si>
    <t>치
과 
의 
사</t>
  </si>
  <si>
    <r>
      <t>주 :</t>
    </r>
    <r>
      <rPr>
        <sz val="5"/>
        <rFont val="바탕"/>
        <family val="1"/>
      </rPr>
      <t xml:space="preserve"> 2) 정신과 정액  의료급여비용 포함</t>
    </r>
  </si>
  <si>
    <t>29.</t>
  </si>
  <si>
    <t>약      사</t>
  </si>
  <si>
    <t>26.</t>
  </si>
  <si>
    <t>4/4</t>
  </si>
  <si>
    <t>4/4</t>
  </si>
  <si>
    <t>주) 주민등록 실거주지 기준임. 국민건강보험공단</t>
  </si>
  <si>
    <t>보건의료원</t>
  </si>
  <si>
    <t>건강보험 주요지표 증감률(전년도대비)</t>
  </si>
  <si>
    <t>의료급여 주요지표</t>
  </si>
  <si>
    <t>의료급여 수급권자종별 심사실적</t>
  </si>
  <si>
    <t>의료급여비용 심사실적(총계)</t>
  </si>
  <si>
    <t>의료급여비용 심사실적(행위별 수가)</t>
  </si>
  <si>
    <t>의료급여비용 심사실적(정액 수가)</t>
  </si>
  <si>
    <t>시도별 의료급여비용 심사실적</t>
  </si>
  <si>
    <t>의원 표시과목별 심사실적(계)</t>
  </si>
  <si>
    <t>의원 표시과목별 심사실적(입원)</t>
  </si>
  <si>
    <t>의원 표시과목별 심사실적(외래)</t>
  </si>
  <si>
    <t>질병 소분류별 다발생 순위별 요양급여실적(입원)</t>
  </si>
  <si>
    <t>질병 소분류별 다발생 순위별 요양급여실적(외래)</t>
  </si>
  <si>
    <t>악성신생물요양급여실적(외래)</t>
  </si>
  <si>
    <t xml:space="preserve">개요  </t>
  </si>
  <si>
    <t>표 C.</t>
  </si>
  <si>
    <t>요양기관종별 10대항목별 요양급여비용 현황</t>
  </si>
  <si>
    <t>5. 요양기관종별 10대항목별 요양급여비용 현황</t>
  </si>
  <si>
    <t>건강보험 주요지표 증감률(전년동기대비)</t>
  </si>
  <si>
    <t>요양기관종별 심사실적 증감률(전년동기대비)</t>
  </si>
  <si>
    <t>의료급여 책정 대상자</t>
  </si>
  <si>
    <r>
      <t>1</t>
    </r>
    <r>
      <rPr>
        <sz val="9"/>
        <rFont val="바탕"/>
        <family val="1"/>
      </rPr>
      <t>월</t>
    </r>
  </si>
  <si>
    <r>
      <t>2</t>
    </r>
    <r>
      <rPr>
        <sz val="9"/>
        <rFont val="바탕"/>
        <family val="1"/>
      </rPr>
      <t>월</t>
    </r>
  </si>
  <si>
    <r>
      <t>3</t>
    </r>
    <r>
      <rPr>
        <sz val="9"/>
        <rFont val="바탕"/>
        <family val="1"/>
      </rPr>
      <t>월</t>
    </r>
  </si>
  <si>
    <r>
      <t>1</t>
    </r>
    <r>
      <rPr>
        <sz val="9"/>
        <rFont val="바탕"/>
        <family val="1"/>
      </rPr>
      <t>월</t>
    </r>
  </si>
  <si>
    <r>
      <t>2</t>
    </r>
    <r>
      <rPr>
        <sz val="9"/>
        <rFont val="바탕"/>
        <family val="1"/>
      </rPr>
      <t>월</t>
    </r>
  </si>
  <si>
    <r>
      <t>3</t>
    </r>
    <r>
      <rPr>
        <sz val="9"/>
        <rFont val="바탕"/>
        <family val="1"/>
      </rPr>
      <t>월</t>
    </r>
  </si>
  <si>
    <t>요양기관 종별 인력 현황</t>
  </si>
  <si>
    <t>요양기관종별 인력현황</t>
  </si>
  <si>
    <t xml:space="preserve">요양기관 현황 </t>
  </si>
  <si>
    <t>요 양</t>
  </si>
  <si>
    <t>MRI료</t>
  </si>
  <si>
    <r>
      <t>여포성</t>
    </r>
    <r>
      <rPr>
        <sz val="8.5"/>
        <rFont val="Times New Roman"/>
        <family val="1"/>
      </rPr>
      <t>[</t>
    </r>
    <r>
      <rPr>
        <sz val="8.5"/>
        <rFont val="바탕"/>
        <family val="1"/>
      </rPr>
      <t>결절성</t>
    </r>
    <r>
      <rPr>
        <sz val="8.5"/>
        <rFont val="Times New Roman"/>
        <family val="1"/>
      </rPr>
      <t xml:space="preserve">] </t>
    </r>
    <r>
      <rPr>
        <sz val="8.5"/>
        <rFont val="바탕"/>
        <family val="1"/>
      </rPr>
      <t>비호지킨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림프종</t>
    </r>
  </si>
  <si>
    <r>
      <t>미만성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비호지킨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림프종</t>
    </r>
  </si>
  <si>
    <r>
      <t>말초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피부성</t>
    </r>
    <r>
      <rPr>
        <sz val="8.5"/>
        <rFont val="Times New Roman"/>
        <family val="1"/>
      </rPr>
      <t xml:space="preserve"> T-</t>
    </r>
    <r>
      <rPr>
        <sz val="8.5"/>
        <rFont val="바탕"/>
        <family val="1"/>
      </rPr>
      <t>세포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림프종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</si>
  <si>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상세불명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형의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비호지킨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림프종</t>
    </r>
  </si>
  <si>
    <r>
      <t>악성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면역증식성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질환</t>
    </r>
  </si>
  <si>
    <r>
      <t>다발성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골수종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형질세포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</si>
  <si>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림프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백혈병</t>
    </r>
  </si>
  <si>
    <r>
      <t>골수성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백혈병</t>
    </r>
  </si>
  <si>
    <r>
      <t>단핵구성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백혈병</t>
    </r>
  </si>
  <si>
    <r>
      <t>명시된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세포형의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백혈병</t>
    </r>
  </si>
  <si>
    <r>
      <t>상세불명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세포형의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백혈병</t>
    </r>
  </si>
  <si>
    <r>
      <t>림프</t>
    </r>
    <r>
      <rPr>
        <sz val="8.5"/>
        <rFont val="Times New Roman"/>
        <family val="1"/>
      </rPr>
      <t xml:space="preserve">, </t>
    </r>
    <r>
      <rPr>
        <sz val="8.5"/>
        <rFont val="바탕"/>
        <family val="1"/>
      </rPr>
      <t>조혈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관련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조직의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상세불명의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</si>
  <si>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독립된</t>
    </r>
    <r>
      <rPr>
        <sz val="8.5"/>
        <rFont val="Times New Roman"/>
        <family val="1"/>
      </rPr>
      <t>(</t>
    </r>
    <r>
      <rPr>
        <sz val="8.5"/>
        <rFont val="바탕"/>
        <family val="1"/>
      </rPr>
      <t>원발성</t>
    </r>
    <r>
      <rPr>
        <sz val="8.5"/>
        <rFont val="Times New Roman"/>
        <family val="1"/>
      </rPr>
      <t xml:space="preserve">) </t>
    </r>
    <r>
      <rPr>
        <sz val="8.5"/>
        <rFont val="바탕"/>
        <family val="1"/>
      </rPr>
      <t>다발성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부위의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</si>
  <si>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구강</t>
    </r>
    <r>
      <rPr>
        <sz val="8.5"/>
        <rFont val="Times New Roman"/>
        <family val="1"/>
      </rPr>
      <t xml:space="preserve">, </t>
    </r>
    <r>
      <rPr>
        <sz val="8.5"/>
        <rFont val="바탕"/>
        <family val="1"/>
      </rPr>
      <t>식도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위의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상피내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암종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</si>
  <si>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상세불명의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소화기관의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상피내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암종</t>
    </r>
  </si>
  <si>
    <r>
      <t>가운데귀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호흡기계통의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상피내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암종</t>
    </r>
  </si>
  <si>
    <r>
      <t>상피내의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흑색종</t>
    </r>
  </si>
  <si>
    <r>
      <t>피부의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상피내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암종</t>
    </r>
  </si>
  <si>
    <r>
      <t>유방의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상피내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암종</t>
    </r>
  </si>
  <si>
    <r>
      <t>자궁목의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상피내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암종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</si>
  <si>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상세불명의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생식기관의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상피내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암종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</si>
  <si>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상세불명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부위의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상피내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암종</t>
    </r>
  </si>
  <si>
    <r>
      <t>구강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소화기관의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</si>
  <si>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가운데귀</t>
    </r>
    <r>
      <rPr>
        <sz val="8.5"/>
        <rFont val="Times New Roman"/>
        <family val="1"/>
      </rPr>
      <t xml:space="preserve">, </t>
    </r>
    <r>
      <rPr>
        <sz val="8.5"/>
        <rFont val="바탕"/>
        <family val="1"/>
      </rPr>
      <t>호흡기</t>
    </r>
    <r>
      <rPr>
        <sz val="8.5"/>
        <rFont val="Times New Roman"/>
        <family val="1"/>
      </rPr>
      <t xml:space="preserve">, </t>
    </r>
    <r>
      <rPr>
        <sz val="8.5"/>
        <rFont val="바탕"/>
        <family val="1"/>
      </rPr>
      <t>가슴내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장기의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</si>
  <si>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여성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생식기관의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</si>
  <si>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남성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생식기관의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</si>
  <si>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비뇨기관의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</si>
  <si>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수막의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</si>
  <si>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뇌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중추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신경계통의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</si>
  <si>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내분비샘의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</si>
  <si>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진성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적혈구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증다증의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</si>
  <si>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골수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형성이상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증후군의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</si>
  <si>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림프</t>
    </r>
    <r>
      <rPr>
        <sz val="8.5"/>
        <rFont val="Times New Roman"/>
        <family val="1"/>
      </rPr>
      <t xml:space="preserve">, </t>
    </r>
    <r>
      <rPr>
        <sz val="8.5"/>
        <rFont val="바탕"/>
        <family val="1"/>
      </rPr>
      <t>조혈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관련조직의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</si>
  <si>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상세불명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부위의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행동양식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또는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미상의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신생물</t>
    </r>
  </si>
  <si>
    <r>
      <t>입술의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</si>
  <si>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t>계</t>
  </si>
  <si>
    <r>
      <t>피부의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흑색종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</si>
  <si>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피부의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</si>
  <si>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카포시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육종</t>
    </r>
  </si>
  <si>
    <r>
      <t>말초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신경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자율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신경계통의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</si>
  <si>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후복막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복막의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</si>
  <si>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결합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연조직의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</si>
  <si>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유방의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</si>
  <si>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외음의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</si>
  <si>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질의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</si>
  <si>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자궁목의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</si>
  <si>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자궁체의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</si>
  <si>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상세불명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자궁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부위의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</si>
  <si>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난소의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</si>
  <si>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상세불명의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여성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생식기관의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</si>
  <si>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태반의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</si>
  <si>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음경의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</si>
  <si>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전립샘의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</si>
  <si>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고환의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</si>
  <si>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상세불명의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남성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생식기관의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</si>
  <si>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콩팥깔때기를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제외한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콩팥</t>
    </r>
    <r>
      <rPr>
        <sz val="8.5"/>
        <rFont val="Times New Roman"/>
        <family val="1"/>
      </rPr>
      <t>(</t>
    </r>
    <r>
      <rPr>
        <sz val="8.5"/>
        <rFont val="바탕"/>
        <family val="1"/>
      </rPr>
      <t>신장</t>
    </r>
    <r>
      <rPr>
        <sz val="8.5"/>
        <rFont val="Times New Roman"/>
        <family val="1"/>
      </rPr>
      <t>)</t>
    </r>
    <r>
      <rPr>
        <sz val="8.5"/>
        <rFont val="바탕"/>
        <family val="1"/>
      </rPr>
      <t>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</si>
  <si>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콩팥깔때기의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</si>
  <si>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요관의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</si>
  <si>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방광의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</si>
  <si>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상세불명의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비뇨기관의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</si>
  <si>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눈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부속기의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</si>
  <si>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수막의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</si>
  <si>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뇌의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</si>
  <si>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척수</t>
    </r>
    <r>
      <rPr>
        <sz val="8.5"/>
        <rFont val="Times New Roman"/>
        <family val="1"/>
      </rPr>
      <t xml:space="preserve">, </t>
    </r>
    <r>
      <rPr>
        <sz val="8.5"/>
        <rFont val="바탕"/>
        <family val="1"/>
      </rPr>
      <t>뇌신경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중추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신경계통의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부위의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</si>
  <si>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갑상샘의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</si>
  <si>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부신의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</si>
  <si>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내분비샘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관련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구조물의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</si>
  <si>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부위불명의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</si>
  <si>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림프절의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속발성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상세불명의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</si>
  <si>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호흡기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및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소화기관의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속발성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</si>
  <si>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r>
      <t>기타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부위의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속발성</t>
    </r>
    <r>
      <rPr>
        <sz val="8.5"/>
        <rFont val="Times New Roman"/>
        <family val="1"/>
      </rPr>
      <t xml:space="preserve"> </t>
    </r>
    <r>
      <rPr>
        <sz val="8.5"/>
        <rFont val="바탕"/>
        <family val="1"/>
      </rPr>
      <t>악성신생물</t>
    </r>
  </si>
  <si>
    <t>내  원  일  당</t>
  </si>
  <si>
    <t>요양급여비용</t>
  </si>
  <si>
    <t>내원일당</t>
  </si>
  <si>
    <t>급 여 비</t>
  </si>
  <si>
    <t>요양일수</t>
  </si>
  <si>
    <t>요양일수</t>
  </si>
  <si>
    <t>요양</t>
  </si>
  <si>
    <t>요양</t>
  </si>
  <si>
    <t>주 : 1)  1종 : 국민기초생활에 의한 수급권자 중 거택보호자, 사회복지시설수용자, 2종 : 국민기초생활에 의한 수급자중 자활보호자, 4종 : 행려자, 6종 : 2종장애인 2차진료, 8종 : 2종장애인 1차진료</t>
  </si>
  <si>
    <t>급여비</t>
  </si>
  <si>
    <t>남</t>
  </si>
  <si>
    <t>여</t>
  </si>
  <si>
    <t>계</t>
  </si>
  <si>
    <r>
      <t>0</t>
    </r>
    <r>
      <rPr>
        <sz val="9"/>
        <rFont val="바탕"/>
        <family val="1"/>
      </rPr>
      <t>세</t>
    </r>
  </si>
  <si>
    <r>
      <t>1~4</t>
    </r>
    <r>
      <rPr>
        <sz val="9"/>
        <rFont val="바탕"/>
        <family val="1"/>
      </rPr>
      <t>세</t>
    </r>
  </si>
  <si>
    <r>
      <t>5~9</t>
    </r>
    <r>
      <rPr>
        <sz val="9"/>
        <rFont val="바탕"/>
        <family val="1"/>
      </rPr>
      <t>세</t>
    </r>
  </si>
  <si>
    <r>
      <t>10~14</t>
    </r>
    <r>
      <rPr>
        <sz val="9"/>
        <rFont val="바탕"/>
        <family val="1"/>
      </rPr>
      <t>세</t>
    </r>
  </si>
  <si>
    <r>
      <t>15~19</t>
    </r>
    <r>
      <rPr>
        <sz val="9"/>
        <rFont val="바탕"/>
        <family val="1"/>
      </rPr>
      <t>세</t>
    </r>
  </si>
  <si>
    <r>
      <t>20~24</t>
    </r>
    <r>
      <rPr>
        <sz val="9"/>
        <rFont val="바탕"/>
        <family val="1"/>
      </rPr>
      <t>세</t>
    </r>
  </si>
  <si>
    <r>
      <t>25~29</t>
    </r>
    <r>
      <rPr>
        <sz val="9"/>
        <rFont val="바탕"/>
        <family val="1"/>
      </rPr>
      <t>세</t>
    </r>
  </si>
  <si>
    <r>
      <t>30~34</t>
    </r>
    <r>
      <rPr>
        <sz val="9"/>
        <rFont val="바탕"/>
        <family val="1"/>
      </rPr>
      <t>세</t>
    </r>
  </si>
  <si>
    <r>
      <t>35~39</t>
    </r>
    <r>
      <rPr>
        <sz val="9"/>
        <rFont val="바탕"/>
        <family val="1"/>
      </rPr>
      <t>세</t>
    </r>
  </si>
  <si>
    <r>
      <t>40~44</t>
    </r>
    <r>
      <rPr>
        <sz val="9"/>
        <rFont val="바탕"/>
        <family val="1"/>
      </rPr>
      <t>세</t>
    </r>
  </si>
  <si>
    <r>
      <t>45~49</t>
    </r>
    <r>
      <rPr>
        <sz val="9"/>
        <rFont val="바탕"/>
        <family val="1"/>
      </rPr>
      <t>세</t>
    </r>
  </si>
  <si>
    <r>
      <t>50~54</t>
    </r>
    <r>
      <rPr>
        <sz val="9"/>
        <rFont val="바탕"/>
        <family val="1"/>
      </rPr>
      <t>세</t>
    </r>
  </si>
  <si>
    <r>
      <t>55~59</t>
    </r>
    <r>
      <rPr>
        <sz val="9"/>
        <rFont val="바탕"/>
        <family val="1"/>
      </rPr>
      <t>세</t>
    </r>
  </si>
  <si>
    <r>
      <t>60~64</t>
    </r>
    <r>
      <rPr>
        <sz val="9"/>
        <rFont val="바탕"/>
        <family val="1"/>
      </rPr>
      <t>세</t>
    </r>
  </si>
  <si>
    <r>
      <t>65~69</t>
    </r>
    <r>
      <rPr>
        <sz val="9"/>
        <rFont val="바탕"/>
        <family val="1"/>
      </rPr>
      <t>세</t>
    </r>
  </si>
  <si>
    <r>
      <t>70~74</t>
    </r>
    <r>
      <rPr>
        <sz val="9"/>
        <rFont val="바탕"/>
        <family val="1"/>
      </rPr>
      <t>세</t>
    </r>
  </si>
  <si>
    <r>
      <t>85</t>
    </r>
    <r>
      <rPr>
        <sz val="9"/>
        <rFont val="바탕"/>
        <family val="1"/>
      </rPr>
      <t>세이상</t>
    </r>
  </si>
  <si>
    <t>연령별 성별 심사실적(계)</t>
  </si>
  <si>
    <r>
      <t>75~79</t>
    </r>
    <r>
      <rPr>
        <sz val="9"/>
        <rFont val="바탕"/>
        <family val="1"/>
      </rPr>
      <t>세</t>
    </r>
  </si>
  <si>
    <r>
      <t>80~84</t>
    </r>
    <r>
      <rPr>
        <sz val="9"/>
        <rFont val="바탕"/>
        <family val="1"/>
      </rPr>
      <t>세</t>
    </r>
  </si>
  <si>
    <t>연령별 성별 심사실적(계)</t>
  </si>
  <si>
    <t>연령별 성별 심사실적(의료기관)</t>
  </si>
  <si>
    <t>연령별 성별 심사실적(약국)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</si>
  <si>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</si>
  <si>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</si>
  <si>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</si>
  <si>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</si>
  <si>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</si>
  <si>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</si>
  <si>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</si>
  <si>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</si>
  <si>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</si>
  <si>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27.</t>
  </si>
  <si>
    <t>29.</t>
  </si>
  <si>
    <t>의료급여 연령별 성별 심사실적(계)</t>
  </si>
  <si>
    <t>의료급여 연령별 성별 심사실적(의료기관)</t>
  </si>
  <si>
    <t>의료급여 연령별 성별 심사실적(약국)</t>
  </si>
  <si>
    <t xml:space="preserve">        합계가 총계와 일치되지 않는 경우도 있음.</t>
  </si>
  <si>
    <t xml:space="preserve">        ·  원외처방률 = 원외처방횟수 / 내원일수</t>
  </si>
  <si>
    <t xml:space="preserve">        ·  평균처방일수 = 원외처방일수 / 원외처방횟수</t>
  </si>
  <si>
    <t xml:space="preserve">   2. '건강보험요양급여비용 청구방법, 심사청구서,명세서 서식및 작성요령'</t>
  </si>
  <si>
    <t xml:space="preserve">       비용 및 의료급여비용으로 청구한 요양급여비용명세서를  2005년 1월</t>
  </si>
  <si>
    <t xml:space="preserve">   3.  통계수치의 총계(또는 소계)는 각각 반올림되었으므로 각 항목의 </t>
  </si>
  <si>
    <t xml:space="preserve">   4.  통계표에서 사용된 부호의 뜻은 다음과 같음.</t>
  </si>
  <si>
    <t xml:space="preserve">   5.  통계표에 사용된 각 항목의 의미는 다음과 같음.</t>
  </si>
  <si>
    <t xml:space="preserve">   6.  시도별 심사실적은 요양기관 소재지 기준 실적임.</t>
  </si>
  <si>
    <t xml:space="preserve">   7.  수록된 자료에 대한 문의사항이 있을 때에는 건강보험심사평가원 </t>
  </si>
  <si>
    <t>1/4</t>
  </si>
  <si>
    <t>내원일당</t>
  </si>
  <si>
    <t>급 여 비</t>
  </si>
  <si>
    <t>방문일당</t>
  </si>
  <si>
    <t>투약일당</t>
  </si>
  <si>
    <t>투약일수</t>
  </si>
  <si>
    <t>방문일수</t>
  </si>
  <si>
    <t>원외처방률</t>
  </si>
  <si>
    <t>(%)</t>
  </si>
  <si>
    <t>의료급여비용</t>
  </si>
  <si>
    <t>기금부담금</t>
  </si>
  <si>
    <t>내원일수</t>
  </si>
  <si>
    <t>주) 2005년 1월부터 약국의 요양급여비용 청구작성방법이 처방전별(직접조제는 조제일자별)로 변경됨.</t>
  </si>
  <si>
    <r>
      <t xml:space="preserve">       (</t>
    </r>
    <r>
      <rPr>
        <sz val="9"/>
        <rFont val="바탕"/>
        <family val="1"/>
      </rPr>
      <t>보건복지부고시</t>
    </r>
    <r>
      <rPr>
        <sz val="9"/>
        <rFont val="Times New Roman"/>
        <family val="1"/>
      </rPr>
      <t xml:space="preserve"> 2004-41</t>
    </r>
    <r>
      <rPr>
        <sz val="9"/>
        <rFont val="바탕"/>
        <family val="1"/>
      </rPr>
      <t>호</t>
    </r>
    <r>
      <rPr>
        <sz val="9"/>
        <rFont val="Times New Roman"/>
        <family val="1"/>
      </rPr>
      <t>.2004.07.14)</t>
    </r>
  </si>
  <si>
    <t>주) 1.  2000. 1. 1 이후 정신과 정액 의료급여비용 심사업무가 국민건강보험공단으로부터 이관됨.</t>
  </si>
  <si>
    <t xml:space="preserve">      2.  2005년 1월부터 약국의 요양급여비용 청구작성방법이 처방전별(직접조제는 조제일자별)로 변경됨(보건복지부고시 2004-41호.2004.07.14)</t>
  </si>
  <si>
    <t>투 약 일 당</t>
  </si>
  <si>
    <t>방 문 일 당</t>
  </si>
  <si>
    <t>투  약  일  당</t>
  </si>
  <si>
    <t>방  문  일  당</t>
  </si>
  <si>
    <t>건           당</t>
  </si>
  <si>
    <t>요양급여비용</t>
  </si>
  <si>
    <t>요양</t>
  </si>
  <si>
    <t>병원</t>
  </si>
  <si>
    <t>10.</t>
  </si>
  <si>
    <t>13.</t>
  </si>
  <si>
    <t>25.</t>
  </si>
  <si>
    <t>26.</t>
  </si>
  <si>
    <t xml:space="preserve">       약국의 청구방법이 처방전별(직접조제는 조제일자별)로 변경되어 </t>
  </si>
  <si>
    <t xml:space="preserve">       (보건복지부 고시 2004-41호, 2004.7.14)에 의해 2005년 1월 1일부터 </t>
  </si>
  <si>
    <t xml:space="preserve">       약국의 청구건수가 전년도에 비해 크게 증가한것으로 나타남.</t>
  </si>
  <si>
    <t xml:space="preserve">        ·   ­     -------   해당숫자 없음</t>
  </si>
  <si>
    <t>1/4</t>
  </si>
  <si>
    <t xml:space="preserve">   1.  2005년 상반기 건강보험심사통계지표는 요양기관이 건강보험 요양급여</t>
  </si>
  <si>
    <t xml:space="preserve">       부터 6월까지 심사처리한 실적을 종합한것으로, 각 통계표는 2005년 </t>
  </si>
  <si>
    <t xml:space="preserve">        6월말 현재 심사결정 수치임.</t>
  </si>
  <si>
    <t xml:space="preserve">        조사연구실(Tel. 02-705-6795/6962)에 문의하시기 바람.</t>
  </si>
  <si>
    <t>2005년 상반기 건강보험 요양급여비용 심사실적(전년동기대비)</t>
  </si>
  <si>
    <t xml:space="preserve">2005년 상반기 의료급여비용 심사실적(전년동기대비) </t>
  </si>
  <si>
    <t>4월 요양기관종별 심사실적</t>
  </si>
  <si>
    <t>5월 요양기관종별 심사실적</t>
  </si>
  <si>
    <t>6월 요양기관종별 심사실적</t>
  </si>
  <si>
    <t>건강보험 가입자별 적용대상자 현황 :  2005. 6월말 현재</t>
  </si>
  <si>
    <t>주)  2005년 6월말 국민건강보험공단</t>
  </si>
  <si>
    <r>
      <t>6</t>
    </r>
    <r>
      <rPr>
        <b/>
        <sz val="9"/>
        <rFont val="바탕"/>
        <family val="1"/>
      </rPr>
      <t>월</t>
    </r>
  </si>
  <si>
    <r>
      <t>주</t>
    </r>
    <r>
      <rPr>
        <sz val="8"/>
        <rFont val="Times New Roman"/>
        <family val="1"/>
      </rPr>
      <t>)  2005</t>
    </r>
    <r>
      <rPr>
        <sz val="8"/>
        <rFont val="바탕"/>
        <family val="1"/>
      </rPr>
      <t>년</t>
    </r>
    <r>
      <rPr>
        <sz val="8"/>
        <rFont val="Times New Roman"/>
        <family val="1"/>
      </rPr>
      <t xml:space="preserve"> 6</t>
    </r>
    <r>
      <rPr>
        <sz val="8"/>
        <rFont val="바탕"/>
        <family val="1"/>
      </rPr>
      <t>월말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현재</t>
    </r>
  </si>
  <si>
    <r>
      <t>주</t>
    </r>
    <r>
      <rPr>
        <sz val="8"/>
        <rFont val="Times New Roman"/>
        <family val="1"/>
      </rPr>
      <t>) 2005</t>
    </r>
    <r>
      <rPr>
        <sz val="8"/>
        <rFont val="바탕"/>
        <family val="1"/>
      </rPr>
      <t>년</t>
    </r>
    <r>
      <rPr>
        <sz val="8"/>
        <rFont val="Times New Roman"/>
        <family val="1"/>
      </rPr>
      <t xml:space="preserve"> 6</t>
    </r>
    <r>
      <rPr>
        <sz val="8"/>
        <rFont val="바탕"/>
        <family val="1"/>
      </rPr>
      <t>월말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현재</t>
    </r>
  </si>
  <si>
    <r>
      <t>2004.</t>
    </r>
    <r>
      <rPr>
        <sz val="9"/>
        <rFont val="바탕"/>
        <family val="1"/>
      </rPr>
      <t>상</t>
    </r>
  </si>
  <si>
    <r>
      <t>2005.</t>
    </r>
    <r>
      <rPr>
        <b/>
        <sz val="9"/>
        <rFont val="바탕"/>
        <family val="1"/>
      </rPr>
      <t>상</t>
    </r>
  </si>
  <si>
    <r>
      <t>2005. 1~6</t>
    </r>
    <r>
      <rPr>
        <sz val="9"/>
        <rFont val="바탕"/>
        <family val="1"/>
      </rPr>
      <t>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심사실적</t>
    </r>
  </si>
  <si>
    <r>
      <t>2005.</t>
    </r>
    <r>
      <rPr>
        <sz val="10"/>
        <color indexed="23"/>
        <rFont val="바탕"/>
        <family val="1"/>
      </rPr>
      <t>상반기</t>
    </r>
  </si>
  <si>
    <r>
      <t>2004.</t>
    </r>
    <r>
      <rPr>
        <sz val="10"/>
        <color indexed="23"/>
        <rFont val="바탕"/>
        <family val="1"/>
      </rPr>
      <t>상반기</t>
    </r>
  </si>
  <si>
    <t>2005년 상반기 의료급여비용 심사실적(전년동기대비)</t>
  </si>
  <si>
    <t>2004.상반기</t>
  </si>
  <si>
    <t>2005.상반기</t>
  </si>
  <si>
    <r>
      <t>4월</t>
    </r>
  </si>
  <si>
    <r>
      <t>5월</t>
    </r>
  </si>
  <si>
    <r>
      <t>6월</t>
    </r>
  </si>
  <si>
    <t>상반기</t>
  </si>
  <si>
    <t>2/4</t>
  </si>
  <si>
    <r>
      <t>4</t>
    </r>
    <r>
      <rPr>
        <sz val="9"/>
        <rFont val="바탕"/>
        <family val="1"/>
      </rPr>
      <t>월</t>
    </r>
  </si>
  <si>
    <r>
      <t>5</t>
    </r>
    <r>
      <rPr>
        <sz val="9"/>
        <rFont val="바탕"/>
        <family val="1"/>
      </rPr>
      <t>월</t>
    </r>
  </si>
  <si>
    <r>
      <t>6</t>
    </r>
    <r>
      <rPr>
        <sz val="9"/>
        <rFont val="바탕"/>
        <family val="1"/>
      </rPr>
      <t>월</t>
    </r>
  </si>
  <si>
    <t>상반기</t>
  </si>
  <si>
    <t>주)  1. 2005년 1∼6월 EDI 청구기관의 진료실적을 토대로 2005년 상반기를 추정하였음.</t>
  </si>
  <si>
    <t>4월 요양기관종별 심사실적</t>
  </si>
  <si>
    <t>11.</t>
  </si>
  <si>
    <t>5월 요양기관종별 심사실적</t>
  </si>
  <si>
    <t>12.</t>
  </si>
  <si>
    <t>6월 요양기관종별 심사실적</t>
  </si>
  <si>
    <t>I84</t>
  </si>
  <si>
    <t>O80</t>
  </si>
  <si>
    <t>H25</t>
  </si>
  <si>
    <t>J18</t>
  </si>
  <si>
    <t>O82</t>
  </si>
  <si>
    <t>I63</t>
  </si>
  <si>
    <t>A09</t>
  </si>
  <si>
    <t>K35</t>
  </si>
  <si>
    <t>M51</t>
  </si>
  <si>
    <t>F20</t>
  </si>
  <si>
    <t>E11</t>
  </si>
  <si>
    <t>F10</t>
  </si>
  <si>
    <t>I20</t>
  </si>
  <si>
    <t>S82</t>
  </si>
  <si>
    <t>J45</t>
  </si>
  <si>
    <t>D25</t>
  </si>
  <si>
    <t>J15</t>
  </si>
  <si>
    <t>J35</t>
  </si>
  <si>
    <t>K60</t>
  </si>
  <si>
    <t>I10</t>
  </si>
  <si>
    <t>S22</t>
  </si>
  <si>
    <t>K80</t>
  </si>
  <si>
    <t>S33</t>
  </si>
  <si>
    <t>S32</t>
  </si>
  <si>
    <t>S06</t>
  </si>
  <si>
    <t>S52</t>
  </si>
  <si>
    <t>I61</t>
  </si>
  <si>
    <t>M48</t>
  </si>
  <si>
    <t>S72</t>
  </si>
  <si>
    <t>J44</t>
  </si>
  <si>
    <t>N39</t>
  </si>
  <si>
    <t>M17</t>
  </si>
  <si>
    <t>S83</t>
  </si>
  <si>
    <t>N10</t>
  </si>
  <si>
    <t>H26</t>
  </si>
  <si>
    <t>J32</t>
  </si>
  <si>
    <t>A08</t>
  </si>
  <si>
    <t>K40</t>
  </si>
  <si>
    <t>N18</t>
  </si>
  <si>
    <t>J03</t>
  </si>
  <si>
    <t>K25</t>
  </si>
  <si>
    <t>K70</t>
  </si>
  <si>
    <t>J20</t>
  </si>
  <si>
    <t>S62</t>
  </si>
  <si>
    <t>S42</t>
  </si>
  <si>
    <t>S02</t>
  </si>
  <si>
    <t>O81</t>
  </si>
  <si>
    <t>K74</t>
  </si>
  <si>
    <t>P59</t>
  </si>
  <si>
    <t>J34</t>
  </si>
  <si>
    <t>F00</t>
  </si>
  <si>
    <t>N20</t>
  </si>
  <si>
    <t>K56</t>
  </si>
  <si>
    <t>S92</t>
  </si>
  <si>
    <t>H81</t>
  </si>
  <si>
    <t>I21</t>
  </si>
  <si>
    <t>K29</t>
  </si>
  <si>
    <t>F32</t>
  </si>
  <si>
    <t>J21</t>
  </si>
  <si>
    <t>I69</t>
  </si>
  <si>
    <t>H66</t>
  </si>
  <si>
    <t>O83</t>
  </si>
  <si>
    <t>D12</t>
  </si>
  <si>
    <t>I25</t>
  </si>
  <si>
    <t>O47</t>
  </si>
  <si>
    <t>J06</t>
  </si>
  <si>
    <t>I50</t>
  </si>
  <si>
    <t>S66</t>
  </si>
  <si>
    <t>M23</t>
  </si>
  <si>
    <t>K52</t>
  </si>
  <si>
    <t>A15</t>
  </si>
  <si>
    <t>G40</t>
  </si>
  <si>
    <t>F03</t>
  </si>
  <si>
    <t>K61</t>
  </si>
  <si>
    <t>R10</t>
  </si>
  <si>
    <t>M50</t>
  </si>
  <si>
    <t>K63</t>
  </si>
  <si>
    <t>F31</t>
  </si>
  <si>
    <t>J02</t>
  </si>
  <si>
    <t>P07</t>
  </si>
  <si>
    <t>L03</t>
  </si>
  <si>
    <t>N40</t>
  </si>
  <si>
    <t>A41</t>
  </si>
  <si>
    <t>J93</t>
  </si>
  <si>
    <t>S13</t>
  </si>
  <si>
    <t>S01</t>
  </si>
  <si>
    <t>D27</t>
  </si>
  <si>
    <t>G45</t>
  </si>
  <si>
    <t>Z34</t>
  </si>
  <si>
    <t>I83</t>
  </si>
  <si>
    <t>K04</t>
  </si>
  <si>
    <t>J00</t>
  </si>
  <si>
    <t>K05</t>
  </si>
  <si>
    <t>K02</t>
  </si>
  <si>
    <t>J01</t>
  </si>
  <si>
    <t>M54</t>
  </si>
  <si>
    <t>J30</t>
  </si>
  <si>
    <t>J04</t>
  </si>
  <si>
    <t>L23</t>
  </si>
  <si>
    <t>H10</t>
  </si>
  <si>
    <t>B35</t>
  </si>
  <si>
    <t>H52</t>
  </si>
  <si>
    <t>K00</t>
  </si>
  <si>
    <t>N76</t>
  </si>
  <si>
    <t>M75</t>
  </si>
  <si>
    <t>J31</t>
  </si>
  <si>
    <t>H04</t>
  </si>
  <si>
    <t>L50</t>
  </si>
  <si>
    <t>M79</t>
  </si>
  <si>
    <t>H65</t>
  </si>
  <si>
    <t>K21</t>
  </si>
  <si>
    <t>N95</t>
  </si>
  <si>
    <t>L20</t>
  </si>
  <si>
    <t>I11</t>
  </si>
  <si>
    <t>M13</t>
  </si>
  <si>
    <t>M47</t>
  </si>
  <si>
    <t>J40</t>
  </si>
  <si>
    <t>K58</t>
  </si>
  <si>
    <t>H00</t>
  </si>
  <si>
    <t>S93</t>
  </si>
  <si>
    <t>N30</t>
  </si>
  <si>
    <t>K59</t>
  </si>
  <si>
    <t>H60</t>
  </si>
  <si>
    <t>K27</t>
  </si>
  <si>
    <t>E14</t>
  </si>
  <si>
    <t>S63</t>
  </si>
  <si>
    <t>L21</t>
  </si>
  <si>
    <t>H16</t>
  </si>
  <si>
    <t>L30</t>
  </si>
  <si>
    <t>M65</t>
  </si>
  <si>
    <t>K01</t>
  </si>
  <si>
    <t>L24</t>
  </si>
  <si>
    <t>M25</t>
  </si>
  <si>
    <t>S61</t>
  </si>
  <si>
    <t>E78</t>
  </si>
  <si>
    <t>L02</t>
  </si>
  <si>
    <t>K08</t>
  </si>
  <si>
    <t>M77</t>
  </si>
  <si>
    <t>J36</t>
  </si>
  <si>
    <t>M81</t>
  </si>
  <si>
    <t>K03</t>
  </si>
  <si>
    <t>B18</t>
  </si>
  <si>
    <t>K76</t>
  </si>
  <si>
    <t>M19</t>
  </si>
  <si>
    <t>M06</t>
  </si>
  <si>
    <t>J22</t>
  </si>
  <si>
    <t>F41</t>
  </si>
  <si>
    <t>K12</t>
  </si>
  <si>
    <t>S43</t>
  </si>
  <si>
    <t>H40</t>
  </si>
  <si>
    <t>N72</t>
  </si>
  <si>
    <t>B37</t>
  </si>
  <si>
    <t>H11</t>
  </si>
  <si>
    <t>E05</t>
  </si>
  <si>
    <t>M15</t>
  </si>
  <si>
    <t>N34</t>
  </si>
  <si>
    <t>G44</t>
  </si>
  <si>
    <t>치질</t>
  </si>
  <si>
    <t>단일 자연 분만</t>
  </si>
  <si>
    <t>노년 백내장</t>
  </si>
  <si>
    <t>상세불명 병원체의 폐렴</t>
  </si>
  <si>
    <t>제왕절개에 의한 단일 분만</t>
  </si>
  <si>
    <t>뇌경색증</t>
  </si>
  <si>
    <t>감염성 기원으로 추정되는 설사 및 위장염</t>
  </si>
  <si>
    <t>급성 충수염</t>
  </si>
  <si>
    <t>기타 추간판 장애</t>
  </si>
  <si>
    <t>정신분열병</t>
  </si>
  <si>
    <t>인슐린-비의존 당뇨병</t>
  </si>
  <si>
    <t>알코올사용에 의한 정신 및 행동 장애</t>
  </si>
  <si>
    <t>협심증</t>
  </si>
  <si>
    <t>발목을 포함한 아래다리의 골절</t>
  </si>
  <si>
    <t>천식</t>
  </si>
  <si>
    <t>자궁의 평활근종</t>
  </si>
  <si>
    <t>달리 분류되지 않은 세균성 폐렴</t>
  </si>
  <si>
    <t>편도 및 아데노이드의 만성 질환</t>
  </si>
  <si>
    <t>항문 및 직장부의 열구 및 샛길(누공)</t>
  </si>
  <si>
    <t>본태성(원발성) 고혈압</t>
  </si>
  <si>
    <t>갈비뼈, 복장뼈 및 등뼈의 골절</t>
  </si>
  <si>
    <t>담석증</t>
  </si>
  <si>
    <t>허리뼈 및 골반의 관절 및 인대의 탈구, 염좌 및 긴장</t>
  </si>
  <si>
    <t>허리뼈 및 골반의 골절</t>
  </si>
  <si>
    <t>머리내 손상</t>
  </si>
  <si>
    <t>아래팔의 골절</t>
  </si>
  <si>
    <t>뇌내출혈</t>
  </si>
  <si>
    <t>기타 척추병증</t>
  </si>
  <si>
    <t>넙적다리뼈의 골절</t>
  </si>
  <si>
    <t>기타 만성 폐쇄성 폐질환</t>
  </si>
  <si>
    <t>비뇨기계통의 기타 장애</t>
  </si>
  <si>
    <t>무릎관절증</t>
  </si>
  <si>
    <t>무릎의 관절 및 인대의 탈구, 염좌 및 긴장</t>
  </si>
  <si>
    <t>급성 세뇨관-사이질성 신염</t>
  </si>
  <si>
    <t>기타 백내장</t>
  </si>
  <si>
    <t>만성 굴염</t>
  </si>
  <si>
    <t>바이러스 및 기타 명시된 창자 감염</t>
  </si>
  <si>
    <t>샅(서혜)헤르니아</t>
  </si>
  <si>
    <t>만성 콩팥(신장)기능상실</t>
  </si>
  <si>
    <t>급성 편도염</t>
  </si>
  <si>
    <t>위궤양</t>
  </si>
  <si>
    <t>알코올성 간질환</t>
  </si>
  <si>
    <t>급성 기관지염</t>
  </si>
  <si>
    <t>손목 및 손부위에서의 골절</t>
  </si>
  <si>
    <t>어깨 및 팔죽지의 골절</t>
  </si>
  <si>
    <t>머리뼈 및 얼굴뼈의 골절</t>
  </si>
  <si>
    <t>집게(겸자) 및 진공 흡착기에 의한 단일 분만</t>
  </si>
  <si>
    <t>간의 섬유증 및 경화</t>
  </si>
  <si>
    <t>기타 및 상세불명의 원인으로 인한 신생아 황달</t>
  </si>
  <si>
    <t>코 및 코옆굴의 기타 장애</t>
  </si>
  <si>
    <t>알쯔하이머병에서의 치매</t>
  </si>
  <si>
    <t>콩팥(신장) 및 요관의 결석</t>
  </si>
  <si>
    <t>헤르니아가 없는 마비성 장폐색증 및 창자폐쇄</t>
  </si>
  <si>
    <t>발목을 제외한 발의 골절</t>
  </si>
  <si>
    <t>전정기능의 장애</t>
  </si>
  <si>
    <t>급성 심근경색증</t>
  </si>
  <si>
    <t>위염 및 십이지장염</t>
  </si>
  <si>
    <t>우울병 에피소드</t>
  </si>
  <si>
    <t>급성 세기관지염</t>
  </si>
  <si>
    <t>뇌혈관 질환의 후유증</t>
  </si>
  <si>
    <t>화농성 및 상세불명의 중이염</t>
  </si>
  <si>
    <t>기타 보조 단일 분만</t>
  </si>
  <si>
    <t>결장, 직장, 항문 및 항문관의 양성신생물</t>
  </si>
  <si>
    <t>만성 허혈성 심장병</t>
  </si>
  <si>
    <t>가진통</t>
  </si>
  <si>
    <t>다발성 및 상세불명 부위의 급성 상기도 감염</t>
  </si>
  <si>
    <t>심장기능상실(심부전)</t>
  </si>
  <si>
    <t>손목 및 손부위에서의 근육 및 힘줄의 손상</t>
  </si>
  <si>
    <t>무릎의 내 이상</t>
  </si>
  <si>
    <t>기타 비감염성 위장염 및 대장염(큰창자염)</t>
  </si>
  <si>
    <t>세균학적 및 조직학적으로 확인된 호흡기 결핵</t>
  </si>
  <si>
    <t>간질</t>
  </si>
  <si>
    <t>상세불명의 치매</t>
  </si>
  <si>
    <t>항문 및 직장부의 고름집(농양)</t>
  </si>
  <si>
    <t>복부 및 골반통증</t>
  </si>
  <si>
    <t>목뼈원판 장애</t>
  </si>
  <si>
    <t>창자의 기타 질환</t>
  </si>
  <si>
    <t>양극성 정동 장애</t>
  </si>
  <si>
    <t>급성 인두염</t>
  </si>
  <si>
    <t>달리 분류되지 않은 단기 임신 및 저체중 출산과 관련된 장애</t>
  </si>
  <si>
    <t>연조직염</t>
  </si>
  <si>
    <t>전립샘의 증식</t>
  </si>
  <si>
    <t>기타 패혈증</t>
  </si>
  <si>
    <t>공기가슴증</t>
  </si>
  <si>
    <t>목 부위에서의 관절 및 인대의 탈구, 염좌 및 긴장</t>
  </si>
  <si>
    <t>머리의 열린 상처</t>
  </si>
  <si>
    <t>난소의 양성신생물</t>
  </si>
  <si>
    <t>일과성 대뇌 허혈성 발작 및 관련 증후군</t>
  </si>
  <si>
    <t>정상 임신의 관리</t>
  </si>
  <si>
    <t>다리의 정맥류</t>
  </si>
  <si>
    <t>치수 및 치근단주위 조직의 질환</t>
  </si>
  <si>
    <t>급성 코인두염[감기]</t>
  </si>
  <si>
    <t>치은염(잇몸염) 및 치주 질환</t>
  </si>
  <si>
    <t>치아우식증</t>
  </si>
  <si>
    <t>급성 굴염</t>
  </si>
  <si>
    <t>배통</t>
  </si>
  <si>
    <t>혈관운동성 및 알레르기성 비염</t>
  </si>
  <si>
    <t>급성 후두염 및 기관염</t>
  </si>
  <si>
    <t>알레르기성 접촉피부염</t>
  </si>
  <si>
    <t>결막염</t>
  </si>
  <si>
    <t>백선증</t>
  </si>
  <si>
    <t>굴절 및 조절의 장애</t>
  </si>
  <si>
    <t>치아의 발육 및 맹출(이돋이) 장애</t>
  </si>
  <si>
    <t>질 및 외음부의 기타 염증</t>
  </si>
  <si>
    <t>어깨 병터</t>
  </si>
  <si>
    <t>만성 비염, 코인두염 및 인두염</t>
  </si>
  <si>
    <t>눈물기관의 장애</t>
  </si>
  <si>
    <t>두드러기</t>
  </si>
  <si>
    <t>달리 분류되지 않은 기타 연조직 장애</t>
  </si>
  <si>
    <t>비화농성 중이염</t>
  </si>
  <si>
    <t>위-식도 역류질환</t>
  </si>
  <si>
    <t>폐경기 및 기타 폐경기전후 장애</t>
  </si>
  <si>
    <t>아토피 피부염</t>
  </si>
  <si>
    <t>고혈압성 심장병</t>
  </si>
  <si>
    <t>기타 관절염</t>
  </si>
  <si>
    <t>척추증</t>
  </si>
  <si>
    <t>급성인지 만성인지 명시되지 않은 기관지염</t>
  </si>
  <si>
    <t>자극성 장증후군</t>
  </si>
  <si>
    <t>다래끼 및 콩다래끼</t>
  </si>
  <si>
    <t>발목 및 발부위에서의 관절 및 인대의 탈구, 염좌 및 긴장</t>
  </si>
  <si>
    <t>방광염</t>
  </si>
  <si>
    <t>기타 기능적 창자 장애</t>
  </si>
  <si>
    <t>바깥귀길염</t>
  </si>
  <si>
    <t>상세불명 부위의 소화성 궤양</t>
  </si>
  <si>
    <t>상세불명의 당뇨병</t>
  </si>
  <si>
    <t>손목 및 손부위에서의 관절 및 인대의 탈구, 염좌 및 긴장</t>
  </si>
  <si>
    <t>지루 피부염</t>
  </si>
  <si>
    <t>각막염</t>
  </si>
  <si>
    <t>기타 피부염</t>
  </si>
  <si>
    <t>윤활막염 및 건초염</t>
  </si>
  <si>
    <t>매몰치 및 매복치</t>
  </si>
  <si>
    <t>자극성 접촉피부염</t>
  </si>
  <si>
    <t>달리 분류되지 않은 기타 관절 장애</t>
  </si>
  <si>
    <t>손목 및 손의 열린 상처</t>
  </si>
  <si>
    <t>지단백질 대사 장애 및 기타 지혈증</t>
  </si>
  <si>
    <t>피부성 고름집(농양), 종기 및 큰 종기</t>
  </si>
  <si>
    <t>치아 및 지지구조의 기타 장애</t>
  </si>
  <si>
    <t>기타 골부착부병증</t>
  </si>
  <si>
    <t>편도주위 고름집(농양)</t>
  </si>
  <si>
    <t>병적골절이 없는 골다공증</t>
  </si>
  <si>
    <t>치아경조직의 기타 질환</t>
  </si>
  <si>
    <t>만성 바이러스간염</t>
  </si>
  <si>
    <t>간의 기타 질환</t>
  </si>
  <si>
    <t>기타 관절증</t>
  </si>
  <si>
    <t>기타 류마티스 관절염</t>
  </si>
  <si>
    <t>상세불명의 급성 하기도 감염</t>
  </si>
  <si>
    <t>기타 불안 장애</t>
  </si>
  <si>
    <t>입안염 및 관련 병터</t>
  </si>
  <si>
    <t>팔이음뼈의 관절 및 인대의 탈구, 염좌 및 긴장</t>
  </si>
  <si>
    <t>녹내장</t>
  </si>
  <si>
    <t>자궁목의 염증성 질환</t>
  </si>
  <si>
    <t>칸디다증</t>
  </si>
  <si>
    <t>결막의 기타 장애</t>
  </si>
  <si>
    <t>갑상샘중독증[갑상샘 기능항진증]</t>
  </si>
  <si>
    <t>다발성 관절증</t>
  </si>
  <si>
    <t>요도염 및 요도 증후군</t>
  </si>
  <si>
    <t>기타 두통 증후군</t>
  </si>
  <si>
    <t>방문</t>
  </si>
  <si>
    <t>투약</t>
  </si>
  <si>
    <t>일당요양급여비용</t>
  </si>
  <si>
    <t>일당급여비</t>
  </si>
  <si>
    <t xml:space="preserve"> </t>
  </si>
  <si>
    <t>21.</t>
  </si>
  <si>
    <t>22.</t>
  </si>
  <si>
    <t>24.</t>
  </si>
  <si>
    <t>27.</t>
  </si>
  <si>
    <t>30.</t>
  </si>
  <si>
    <t>31.</t>
  </si>
  <si>
    <t>32.</t>
  </si>
  <si>
    <t>13.</t>
  </si>
  <si>
    <t>14.</t>
  </si>
  <si>
    <t>15.</t>
  </si>
  <si>
    <t>16.</t>
  </si>
  <si>
    <t>17.</t>
  </si>
  <si>
    <t>18.</t>
  </si>
  <si>
    <t>18.</t>
  </si>
  <si>
    <t>19.</t>
  </si>
  <si>
    <t>19.</t>
  </si>
  <si>
    <t xml:space="preserve">       20. 질병 소분류별 다발생 순위별 요양급여실적(입원)</t>
  </si>
  <si>
    <t xml:space="preserve">       21. 질병 소분류별 다발생 순위별 요양급여실적(외래)</t>
  </si>
  <si>
    <t xml:space="preserve">              22. 악성신생물 요양급여실적 : 입원</t>
  </si>
  <si>
    <t xml:space="preserve">              22. 악성신생물 요양급여실적 : 입원(계속)</t>
  </si>
  <si>
    <t xml:space="preserve">              23. 악성신생물 요양급여실적 : 외래</t>
  </si>
  <si>
    <t xml:space="preserve">              23. 악성신생물 요양급여실적 : 외래(계속)</t>
  </si>
  <si>
    <t>24.</t>
  </si>
  <si>
    <t>28.</t>
  </si>
  <si>
    <t>30.</t>
  </si>
  <si>
    <t>31.</t>
  </si>
  <si>
    <t>31.</t>
  </si>
  <si>
    <t>32.</t>
  </si>
  <si>
    <t>32.</t>
  </si>
  <si>
    <t>2005년 상반기 건강보험심사통계지표</t>
  </si>
  <si>
    <t>주) 2005년 1월부터 약국의 요양급여비용 청구작성방법이 처방전별(직접조제는 조제일자별)로 변경됨.</t>
  </si>
  <si>
    <r>
      <t xml:space="preserve">       (</t>
    </r>
    <r>
      <rPr>
        <sz val="8"/>
        <rFont val="바탕"/>
        <family val="1"/>
      </rPr>
      <t>보건복지부고시</t>
    </r>
    <r>
      <rPr>
        <sz val="8"/>
        <rFont val="Times New Roman"/>
        <family val="1"/>
      </rPr>
      <t xml:space="preserve"> 2004-41</t>
    </r>
    <r>
      <rPr>
        <sz val="8"/>
        <rFont val="바탕"/>
        <family val="1"/>
      </rPr>
      <t>호</t>
    </r>
    <r>
      <rPr>
        <sz val="8"/>
        <rFont val="Times New Roman"/>
        <family val="1"/>
      </rPr>
      <t>.2004.07.14)</t>
    </r>
  </si>
  <si>
    <t>주) 2005년 1월부터 약국의 요양급여비용 청구작성방법이 처방전별(직접조제는 조제일자별)로 변경됨.</t>
  </si>
  <si>
    <r>
      <t xml:space="preserve">       (</t>
    </r>
    <r>
      <rPr>
        <sz val="8"/>
        <rFont val="바탕"/>
        <family val="1"/>
      </rPr>
      <t>보건복지부고시</t>
    </r>
    <r>
      <rPr>
        <sz val="8"/>
        <rFont val="Times New Roman"/>
        <family val="1"/>
      </rPr>
      <t xml:space="preserve"> 2004-41</t>
    </r>
    <r>
      <rPr>
        <sz val="8"/>
        <rFont val="바탕"/>
        <family val="1"/>
      </rPr>
      <t>호</t>
    </r>
    <r>
      <rPr>
        <sz val="8"/>
        <rFont val="Times New Roman"/>
        <family val="1"/>
      </rPr>
      <t>.2004.07.14)</t>
    </r>
  </si>
</sst>
</file>

<file path=xl/styles.xml><?xml version="1.0" encoding="utf-8"?>
<styleSheet xmlns="http://schemas.openxmlformats.org/spreadsheetml/2006/main">
  <numFmts count="5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.000"/>
    <numFmt numFmtId="178" formatCode="_-* #,##0.00_-;\-* #,##0.00_-;_-* &quot;-&quot;_-;_-@_-"/>
    <numFmt numFmtId="179" formatCode="_-* #,##0.0_-;\-* #,##0.0_-;_-* &quot;-&quot;_-;_-@_-"/>
    <numFmt numFmtId="180" formatCode="_-* #,##0.0_-;\-* #,##0.0_-;_-* &quot;-&quot;??_-;_-@_-"/>
    <numFmt numFmtId="181" formatCode="_-* #,##0_-;\-* #,##0_-;_-* &quot;-&quot;??_-;_-@_-"/>
    <numFmt numFmtId="182" formatCode="#,##0_ "/>
    <numFmt numFmtId="183" formatCode="0.000000"/>
    <numFmt numFmtId="184" formatCode="0.00000"/>
    <numFmt numFmtId="185" formatCode="0.0000"/>
    <numFmt numFmtId="186" formatCode="0.0"/>
    <numFmt numFmtId="187" formatCode="yy&quot;-&quot;m&quot;-&quot;d"/>
    <numFmt numFmtId="188" formatCode="yy/mm"/>
    <numFmt numFmtId="189" formatCode="yy&quot;-&quot;mm"/>
    <numFmt numFmtId="190" formatCode="yyyy&quot;년&quot;\ m&quot;월&quot;"/>
    <numFmt numFmtId="191" formatCode="0.0%"/>
    <numFmt numFmtId="192" formatCode="0_ "/>
    <numFmt numFmtId="193" formatCode="_-* #,##0.000_-;\-* #,##0.000_-;_-* &quot;-&quot;_-;_-@_-"/>
    <numFmt numFmtId="194" formatCode="_-* #,##0.0000_-;\-* #,##0.0000_-;_-* &quot;-&quot;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#,##0.00_);[Red]\(#,##0.00\)"/>
    <numFmt numFmtId="201" formatCode="#,##0.00_ "/>
    <numFmt numFmtId="202" formatCode="000\-000"/>
    <numFmt numFmtId="203" formatCode="0.00_ "/>
    <numFmt numFmtId="204" formatCode="0.00_);[Red]\(0.00\)"/>
    <numFmt numFmtId="205" formatCode="_-* #,##0.000_-;\-* #,##0.000_-;_-* &quot;-&quot;??_-;_-@_-"/>
    <numFmt numFmtId="206" formatCode="_-* #,##0.0000_-;\-* #,##0.0000_-;_-* &quot;-&quot;??_-;_-@_-"/>
    <numFmt numFmtId="207" formatCode="0.00000000"/>
    <numFmt numFmtId="208" formatCode="0.0000000"/>
    <numFmt numFmtId="209" formatCode="#,##0.0"/>
    <numFmt numFmtId="210" formatCode="#,##0_);\(#,##0\)"/>
    <numFmt numFmtId="211" formatCode="0.000000000"/>
    <numFmt numFmtId="212" formatCode="0.0000000000"/>
    <numFmt numFmtId="213" formatCode="\(000.00\)"/>
    <numFmt numFmtId="214" formatCode="\(0.00\)"/>
    <numFmt numFmtId="215" formatCode="\(\ 0.00\ \)"/>
    <numFmt numFmtId="216" formatCode="\(000,000\)"/>
    <numFmt numFmtId="217" formatCode="_-* #,##0.0_-;\-* #,##0.0_-;_-* &quot;-&quot;?_-;_-@_-"/>
  </numFmts>
  <fonts count="62">
    <font>
      <sz val="10"/>
      <name val="굴림체"/>
      <family val="3"/>
    </font>
    <font>
      <sz val="8"/>
      <name val="돋움"/>
      <family val="3"/>
    </font>
    <font>
      <u val="single"/>
      <sz val="10"/>
      <color indexed="12"/>
      <name val="굴림체"/>
      <family val="3"/>
    </font>
    <font>
      <u val="single"/>
      <sz val="10"/>
      <color indexed="36"/>
      <name val="굴림체"/>
      <family val="3"/>
    </font>
    <font>
      <sz val="8"/>
      <name val="굴림체"/>
      <family val="3"/>
    </font>
    <font>
      <sz val="11"/>
      <name val="굴림체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바탕"/>
      <family val="1"/>
    </font>
    <font>
      <vertAlign val="superscript"/>
      <sz val="9"/>
      <name val="바탕"/>
      <family val="1"/>
    </font>
    <font>
      <sz val="8"/>
      <name val="Times New Roman"/>
      <family val="1"/>
    </font>
    <font>
      <sz val="8"/>
      <name val="바탕"/>
      <family val="1"/>
    </font>
    <font>
      <sz val="10"/>
      <name val="Times New Roman"/>
      <family val="1"/>
    </font>
    <font>
      <sz val="7"/>
      <name val="바탕"/>
      <family val="1"/>
    </font>
    <font>
      <sz val="10"/>
      <name val="바탕"/>
      <family val="1"/>
    </font>
    <font>
      <sz val="9"/>
      <name val="Arial"/>
      <family val="2"/>
    </font>
    <font>
      <sz val="9"/>
      <name val="돋움"/>
      <family val="3"/>
    </font>
    <font>
      <sz val="12"/>
      <name val="Times New Roman"/>
      <family val="1"/>
    </font>
    <font>
      <sz val="9"/>
      <name val="굴림체"/>
      <family val="3"/>
    </font>
    <font>
      <sz val="11"/>
      <name val="돋움"/>
      <family val="3"/>
    </font>
    <font>
      <sz val="10"/>
      <name val="돋움"/>
      <family val="3"/>
    </font>
    <font>
      <sz val="20"/>
      <name val="HY견명조"/>
      <family val="1"/>
    </font>
    <font>
      <sz val="24"/>
      <name val="HY견명조"/>
      <family val="1"/>
    </font>
    <font>
      <sz val="9"/>
      <name val="HY신명조"/>
      <family val="1"/>
    </font>
    <font>
      <sz val="11"/>
      <name val="HY견명조"/>
      <family val="1"/>
    </font>
    <font>
      <sz val="10"/>
      <name val="Arial"/>
      <family val="2"/>
    </font>
    <font>
      <sz val="11"/>
      <name val="굴림"/>
      <family val="3"/>
    </font>
    <font>
      <sz val="10"/>
      <name val="HY견명조"/>
      <family val="1"/>
    </font>
    <font>
      <sz val="8.5"/>
      <name val="바탕"/>
      <family val="1"/>
    </font>
    <font>
      <sz val="10"/>
      <name val="HY헤드라인M"/>
      <family val="1"/>
    </font>
    <font>
      <sz val="10"/>
      <name val="HY중고딕"/>
      <family val="1"/>
    </font>
    <font>
      <sz val="13"/>
      <name val="HY중고딕"/>
      <family val="1"/>
    </font>
    <font>
      <sz val="10"/>
      <name val="HY견고딕"/>
      <family val="1"/>
    </font>
    <font>
      <sz val="16"/>
      <name val="HY견명조"/>
      <family val="1"/>
    </font>
    <font>
      <sz val="8.5"/>
      <name val="Times New Roman"/>
      <family val="1"/>
    </font>
    <font>
      <sz val="7.5"/>
      <name val="바탕"/>
      <family val="1"/>
    </font>
    <font>
      <sz val="10"/>
      <name val="HY신명조"/>
      <family val="1"/>
    </font>
    <font>
      <sz val="8.75"/>
      <name val="HY신명조"/>
      <family val="1"/>
    </font>
    <font>
      <sz val="10.5"/>
      <name val="돋움"/>
      <family val="3"/>
    </font>
    <font>
      <sz val="9.5"/>
      <name val="HY신명조"/>
      <family val="1"/>
    </font>
    <font>
      <b/>
      <sz val="10"/>
      <name val="휴먼엑스포"/>
      <family val="1"/>
    </font>
    <font>
      <b/>
      <sz val="18"/>
      <name val="HY헤드라인M"/>
      <family val="1"/>
    </font>
    <font>
      <b/>
      <sz val="10"/>
      <name val="HY그래픽"/>
      <family val="1"/>
    </font>
    <font>
      <sz val="10"/>
      <color indexed="23"/>
      <name val="Times New Roman"/>
      <family val="1"/>
    </font>
    <font>
      <sz val="10"/>
      <color indexed="23"/>
      <name val="바탕"/>
      <family val="1"/>
    </font>
    <font>
      <sz val="10"/>
      <color indexed="23"/>
      <name val="굴림체"/>
      <family val="3"/>
    </font>
    <font>
      <b/>
      <sz val="9"/>
      <name val="바탕"/>
      <family val="1"/>
    </font>
    <font>
      <sz val="9.25"/>
      <name val="HY신명조"/>
      <family val="1"/>
    </font>
    <font>
      <sz val="9"/>
      <name val="굴림"/>
      <family val="3"/>
    </font>
    <font>
      <sz val="5"/>
      <name val="바탕"/>
      <family val="1"/>
    </font>
    <font>
      <sz val="5"/>
      <color indexed="9"/>
      <name val="바탕"/>
      <family val="1"/>
    </font>
    <font>
      <i/>
      <sz val="9"/>
      <name val="Times New Roman"/>
      <family val="1"/>
    </font>
    <font>
      <sz val="9"/>
      <name val="HY견명조"/>
      <family val="1"/>
    </font>
    <font>
      <sz val="22"/>
      <name val="HY견명조"/>
      <family val="1"/>
    </font>
    <font>
      <sz val="25"/>
      <name val="HY견명조"/>
      <family val="1"/>
    </font>
    <font>
      <sz val="9"/>
      <color indexed="10"/>
      <name val="Times New Roman"/>
      <family val="1"/>
    </font>
    <font>
      <b/>
      <sz val="8.5"/>
      <name val="Times New Roman"/>
      <family val="1"/>
    </font>
    <font>
      <b/>
      <sz val="8.5"/>
      <name val="바탕"/>
      <family val="1"/>
    </font>
    <font>
      <sz val="12.5"/>
      <name val="한컴바탕"/>
      <family val="1"/>
    </font>
    <font>
      <sz val="13"/>
      <name val="한컴바탕"/>
      <family val="1"/>
    </font>
    <font>
      <sz val="7.5"/>
      <name val="Times New Roman"/>
      <family val="1"/>
    </font>
    <font>
      <sz val="7.1"/>
      <name val="바탕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</cellStyleXfs>
  <cellXfs count="753">
    <xf numFmtId="0" fontId="0" fillId="0" borderId="0" xfId="0" applyAlignment="1">
      <alignment/>
    </xf>
    <xf numFmtId="41" fontId="6" fillId="0" borderId="0" xfId="17" applyFont="1" applyBorder="1" applyAlignment="1" applyProtection="1">
      <alignment vertical="center"/>
      <protection locked="0"/>
    </xf>
    <xf numFmtId="41" fontId="6" fillId="0" borderId="0" xfId="17" applyFont="1" applyAlignment="1">
      <alignment vertical="center"/>
    </xf>
    <xf numFmtId="41" fontId="6" fillId="0" borderId="1" xfId="17" applyFont="1" applyBorder="1" applyAlignment="1" applyProtection="1">
      <alignment vertical="center"/>
      <protection locked="0"/>
    </xf>
    <xf numFmtId="178" fontId="6" fillId="0" borderId="0" xfId="17" applyNumberFormat="1" applyFont="1" applyBorder="1" applyAlignment="1" applyProtection="1">
      <alignment vertical="center"/>
      <protection locked="0"/>
    </xf>
    <xf numFmtId="41" fontId="6" fillId="0" borderId="0" xfId="17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1" fontId="7" fillId="0" borderId="4" xfId="17" applyFont="1" applyBorder="1" applyAlignment="1" applyProtection="1">
      <alignment vertical="center"/>
      <protection locked="0"/>
    </xf>
    <xf numFmtId="41" fontId="7" fillId="0" borderId="0" xfId="17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41" fontId="7" fillId="0" borderId="5" xfId="17" applyFont="1" applyBorder="1" applyAlignment="1" applyProtection="1">
      <alignment vertical="center"/>
      <protection locked="0"/>
    </xf>
    <xf numFmtId="41" fontId="7" fillId="0" borderId="1" xfId="17" applyFont="1" applyBorder="1" applyAlignment="1" applyProtection="1">
      <alignment vertical="center"/>
      <protection locked="0"/>
    </xf>
    <xf numFmtId="41" fontId="6" fillId="0" borderId="4" xfId="17" applyFont="1" applyBorder="1" applyAlignment="1" applyProtection="1">
      <alignment vertical="center"/>
      <protection locked="0"/>
    </xf>
    <xf numFmtId="178" fontId="6" fillId="0" borderId="0" xfId="0" applyNumberFormat="1" applyFont="1" applyBorder="1" applyAlignment="1" applyProtection="1">
      <alignment vertical="center"/>
      <protection locked="0"/>
    </xf>
    <xf numFmtId="41" fontId="6" fillId="0" borderId="5" xfId="17" applyFont="1" applyBorder="1" applyAlignment="1" applyProtection="1">
      <alignment vertical="center"/>
      <protection locked="0"/>
    </xf>
    <xf numFmtId="41" fontId="6" fillId="0" borderId="6" xfId="17" applyFont="1" applyBorder="1" applyAlignment="1">
      <alignment vertical="center"/>
    </xf>
    <xf numFmtId="178" fontId="6" fillId="0" borderId="6" xfId="17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vertical="center"/>
    </xf>
    <xf numFmtId="41" fontId="7" fillId="0" borderId="8" xfId="17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1" fontId="6" fillId="0" borderId="6" xfId="17" applyFont="1" applyBorder="1" applyAlignment="1" applyProtection="1">
      <alignment vertical="center"/>
      <protection locked="0"/>
    </xf>
    <xf numFmtId="178" fontId="6" fillId="0" borderId="1" xfId="17" applyNumberFormat="1" applyFont="1" applyBorder="1" applyAlignment="1" applyProtection="1">
      <alignment vertical="center"/>
      <protection locked="0"/>
    </xf>
    <xf numFmtId="0" fontId="6" fillId="0" borderId="9" xfId="0" applyFont="1" applyBorder="1" applyAlignment="1">
      <alignment horizontal="center" vertical="center"/>
    </xf>
    <xf numFmtId="178" fontId="6" fillId="0" borderId="6" xfId="17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178" fontId="6" fillId="0" borderId="0" xfId="17" applyNumberFormat="1" applyFont="1" applyBorder="1" applyAlignment="1">
      <alignment vertical="center"/>
    </xf>
    <xf numFmtId="41" fontId="6" fillId="0" borderId="1" xfId="17" applyFont="1" applyBorder="1" applyAlignment="1">
      <alignment vertical="center"/>
    </xf>
    <xf numFmtId="178" fontId="6" fillId="0" borderId="1" xfId="17" applyNumberFormat="1" applyFont="1" applyBorder="1" applyAlignment="1">
      <alignment vertical="center"/>
    </xf>
    <xf numFmtId="178" fontId="6" fillId="0" borderId="8" xfId="17" applyNumberFormat="1" applyFont="1" applyBorder="1" applyAlignment="1" applyProtection="1">
      <alignment vertical="center"/>
      <protection locked="0"/>
    </xf>
    <xf numFmtId="41" fontId="6" fillId="0" borderId="10" xfId="17" applyFont="1" applyBorder="1" applyAlignment="1">
      <alignment vertical="center"/>
    </xf>
    <xf numFmtId="41" fontId="6" fillId="0" borderId="8" xfId="17" applyFont="1" applyBorder="1" applyAlignment="1">
      <alignment vertical="center"/>
    </xf>
    <xf numFmtId="41" fontId="6" fillId="0" borderId="4" xfId="17" applyFont="1" applyBorder="1" applyAlignment="1">
      <alignment vertical="center"/>
    </xf>
    <xf numFmtId="178" fontId="6" fillId="0" borderId="8" xfId="17" applyNumberFormat="1" applyFont="1" applyBorder="1" applyAlignment="1">
      <alignment vertical="center"/>
    </xf>
    <xf numFmtId="41" fontId="6" fillId="0" borderId="0" xfId="17" applyFont="1" applyFill="1" applyAlignment="1">
      <alignment vertical="center"/>
    </xf>
    <xf numFmtId="41" fontId="6" fillId="0" borderId="0" xfId="17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Border="1" applyAlignment="1" quotePrefix="1">
      <alignment horizontal="center" vertical="center"/>
    </xf>
    <xf numFmtId="41" fontId="6" fillId="0" borderId="11" xfId="17" applyFont="1" applyBorder="1" applyAlignment="1">
      <alignment vertical="center"/>
    </xf>
    <xf numFmtId="41" fontId="6" fillId="0" borderId="6" xfId="17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1" fontId="7" fillId="0" borderId="0" xfId="17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Continuous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6" fillId="0" borderId="0" xfId="21" applyNumberFormat="1" applyFont="1" applyAlignment="1">
      <alignment vertical="center"/>
      <protection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>
      <alignment horizontal="center" vertical="center"/>
    </xf>
    <xf numFmtId="41" fontId="6" fillId="0" borderId="10" xfId="17" applyFont="1" applyBorder="1" applyAlignment="1" applyProtection="1">
      <alignment vertical="center"/>
      <protection locked="0"/>
    </xf>
    <xf numFmtId="41" fontId="6" fillId="0" borderId="8" xfId="17" applyFont="1" applyBorder="1" applyAlignment="1" applyProtection="1">
      <alignment vertical="center"/>
      <protection locked="0"/>
    </xf>
    <xf numFmtId="41" fontId="6" fillId="0" borderId="5" xfId="17" applyFont="1" applyBorder="1" applyAlignment="1">
      <alignment vertical="center"/>
    </xf>
    <xf numFmtId="178" fontId="7" fillId="0" borderId="0" xfId="17" applyNumberFormat="1" applyFont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41" fontId="6" fillId="0" borderId="0" xfId="17" applyFont="1" applyFill="1" applyBorder="1" applyAlignment="1" applyProtection="1">
      <alignment vertical="center"/>
      <protection locked="0"/>
    </xf>
    <xf numFmtId="178" fontId="6" fillId="0" borderId="0" xfId="17" applyNumberFormat="1" applyFont="1" applyFill="1" applyBorder="1" applyAlignment="1" applyProtection="1">
      <alignment vertical="center"/>
      <protection locked="0"/>
    </xf>
    <xf numFmtId="41" fontId="6" fillId="0" borderId="4" xfId="17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41" fontId="6" fillId="0" borderId="5" xfId="17" applyFont="1" applyFill="1" applyBorder="1" applyAlignment="1" applyProtection="1">
      <alignment vertical="center"/>
      <protection locked="0"/>
    </xf>
    <xf numFmtId="41" fontId="6" fillId="0" borderId="1" xfId="17" applyFont="1" applyFill="1" applyBorder="1" applyAlignment="1" applyProtection="1">
      <alignment vertical="center"/>
      <protection locked="0"/>
    </xf>
    <xf numFmtId="178" fontId="6" fillId="0" borderId="0" xfId="17" applyNumberFormat="1" applyFont="1" applyFill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178" fontId="6" fillId="0" borderId="6" xfId="17" applyNumberFormat="1" applyFont="1" applyFill="1" applyBorder="1" applyAlignment="1">
      <alignment vertical="center"/>
    </xf>
    <xf numFmtId="41" fontId="7" fillId="0" borderId="10" xfId="17" applyFont="1" applyFill="1" applyBorder="1" applyAlignment="1" applyProtection="1">
      <alignment vertical="center"/>
      <protection locked="0"/>
    </xf>
    <xf numFmtId="41" fontId="7" fillId="0" borderId="8" xfId="17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7" fillId="0" borderId="0" xfId="0" applyFont="1" applyBorder="1" applyAlignment="1" quotePrefix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41" fontId="7" fillId="0" borderId="10" xfId="17" applyFont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right" vertical="center"/>
    </xf>
    <xf numFmtId="0" fontId="9" fillId="0" borderId="25" xfId="0" applyFont="1" applyBorder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8" fontId="7" fillId="0" borderId="8" xfId="17" applyNumberFormat="1" applyFont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Continuous" vertical="center"/>
    </xf>
    <xf numFmtId="0" fontId="6" fillId="0" borderId="26" xfId="0" applyFont="1" applyFill="1" applyBorder="1" applyAlignment="1">
      <alignment horizontal="centerContinuous" vertical="center"/>
    </xf>
    <xf numFmtId="41" fontId="6" fillId="0" borderId="10" xfId="17" applyFont="1" applyFill="1" applyBorder="1" applyAlignment="1" applyProtection="1">
      <alignment vertical="center"/>
      <protection locked="0"/>
    </xf>
    <xf numFmtId="41" fontId="6" fillId="0" borderId="8" xfId="17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9" fontId="6" fillId="0" borderId="9" xfId="0" applyNumberFormat="1" applyFont="1" applyBorder="1" applyAlignment="1" quotePrefix="1">
      <alignment horizontal="center" vertical="center"/>
    </xf>
    <xf numFmtId="41" fontId="6" fillId="0" borderId="6" xfId="17" applyFont="1" applyFill="1" applyBorder="1" applyAlignment="1" applyProtection="1">
      <alignment vertical="center"/>
      <protection locked="0"/>
    </xf>
    <xf numFmtId="182" fontId="6" fillId="0" borderId="22" xfId="17" applyNumberFormat="1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Border="1" applyAlignment="1" quotePrefix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1" fontId="7" fillId="0" borderId="0" xfId="17" applyFont="1" applyFill="1" applyBorder="1" applyAlignment="1" applyProtection="1">
      <alignment vertical="center"/>
      <protection locked="0"/>
    </xf>
    <xf numFmtId="41" fontId="7" fillId="0" borderId="1" xfId="17" applyFont="1" applyFill="1" applyBorder="1" applyAlignment="1" applyProtection="1">
      <alignment vertical="center"/>
      <protection locked="0"/>
    </xf>
    <xf numFmtId="41" fontId="6" fillId="0" borderId="11" xfId="17" applyFont="1" applyFill="1" applyBorder="1" applyAlignment="1" applyProtection="1">
      <alignment vertical="center"/>
      <protection locked="0"/>
    </xf>
    <xf numFmtId="41" fontId="7" fillId="0" borderId="4" xfId="17" applyFont="1" applyFill="1" applyBorder="1" applyAlignment="1" applyProtection="1">
      <alignment vertical="center"/>
      <protection locked="0"/>
    </xf>
    <xf numFmtId="41" fontId="7" fillId="0" borderId="5" xfId="17" applyFont="1" applyFill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top"/>
    </xf>
    <xf numFmtId="0" fontId="9" fillId="0" borderId="25" xfId="0" applyFont="1" applyBorder="1" applyAlignment="1">
      <alignment horizontal="centerContinuous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1" fontId="6" fillId="0" borderId="0" xfId="17" applyFont="1" applyFill="1" applyBorder="1" applyAlignment="1">
      <alignment horizontal="center" vertical="center"/>
    </xf>
    <xf numFmtId="41" fontId="6" fillId="0" borderId="0" xfId="17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8" xfId="0" applyFont="1" applyBorder="1" applyAlignment="1">
      <alignment vertical="center"/>
    </xf>
    <xf numFmtId="41" fontId="7" fillId="0" borderId="6" xfId="17" applyFont="1" applyFill="1" applyBorder="1" applyAlignment="1">
      <alignment vertical="center"/>
    </xf>
    <xf numFmtId="41" fontId="7" fillId="0" borderId="6" xfId="17" applyFont="1" applyFill="1" applyBorder="1" applyAlignment="1" quotePrefix="1">
      <alignment horizontal="right" vertical="center"/>
    </xf>
    <xf numFmtId="41" fontId="7" fillId="0" borderId="10" xfId="17" applyFont="1" applyBorder="1" applyAlignment="1">
      <alignment vertical="center"/>
    </xf>
    <xf numFmtId="41" fontId="7" fillId="0" borderId="8" xfId="17" applyFont="1" applyBorder="1" applyAlignment="1">
      <alignment vertical="center"/>
    </xf>
    <xf numFmtId="201" fontId="7" fillId="0" borderId="8" xfId="17" applyNumberFormat="1" applyFont="1" applyBorder="1" applyAlignment="1">
      <alignment vertical="center"/>
    </xf>
    <xf numFmtId="0" fontId="8" fillId="0" borderId="29" xfId="0" applyNumberFormat="1" applyFont="1" applyBorder="1" applyAlignment="1" applyProtection="1">
      <alignment horizontal="center" vertical="center"/>
      <protection locked="0"/>
    </xf>
    <xf numFmtId="0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41" fontId="6" fillId="0" borderId="30" xfId="17" applyFont="1" applyBorder="1" applyAlignment="1" applyProtection="1">
      <alignment vertical="center"/>
      <protection locked="0"/>
    </xf>
    <xf numFmtId="178" fontId="6" fillId="0" borderId="30" xfId="17" applyNumberFormat="1" applyFont="1" applyBorder="1" applyAlignment="1" applyProtection="1">
      <alignment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41" fontId="6" fillId="0" borderId="4" xfId="17" applyFont="1" applyBorder="1" applyAlignment="1" applyProtection="1">
      <alignment horizontal="center" vertical="center"/>
      <protection locked="0"/>
    </xf>
    <xf numFmtId="41" fontId="6" fillId="0" borderId="0" xfId="17" applyFont="1" applyBorder="1" applyAlignment="1" applyProtection="1">
      <alignment horizontal="center" vertical="center"/>
      <protection locked="0"/>
    </xf>
    <xf numFmtId="41" fontId="6" fillId="0" borderId="0" xfId="17" applyFont="1" applyBorder="1" applyAlignment="1">
      <alignment horizontal="center" vertical="top"/>
    </xf>
    <xf numFmtId="0" fontId="9" fillId="0" borderId="28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9" fillId="0" borderId="25" xfId="22" applyFont="1" applyBorder="1" applyAlignment="1">
      <alignment horizontal="centerContinuous" vertical="center"/>
      <protection/>
    </xf>
    <xf numFmtId="0" fontId="6" fillId="0" borderId="1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8" fillId="0" borderId="18" xfId="22" applyFont="1" applyBorder="1" applyAlignment="1" applyProtection="1">
      <alignment horizontal="center" vertical="center"/>
      <protection locked="0"/>
    </xf>
    <xf numFmtId="0" fontId="8" fillId="0" borderId="16" xfId="22" applyFont="1" applyFill="1" applyBorder="1" applyAlignment="1" applyProtection="1">
      <alignment horizontal="center" vertical="center"/>
      <protection locked="0"/>
    </xf>
    <xf numFmtId="41" fontId="6" fillId="0" borderId="4" xfId="22" applyNumberFormat="1" applyFont="1" applyBorder="1" applyAlignment="1" applyProtection="1">
      <alignment vertical="center"/>
      <protection locked="0"/>
    </xf>
    <xf numFmtId="41" fontId="6" fillId="0" borderId="0" xfId="22" applyNumberFormat="1" applyFont="1" applyBorder="1" applyAlignment="1" applyProtection="1">
      <alignment vertical="center"/>
      <protection locked="0"/>
    </xf>
    <xf numFmtId="0" fontId="8" fillId="0" borderId="15" xfId="22" applyFont="1" applyFill="1" applyBorder="1" applyAlignment="1" applyProtection="1">
      <alignment horizontal="center" vertical="center"/>
      <protection locked="0"/>
    </xf>
    <xf numFmtId="0" fontId="8" fillId="0" borderId="13" xfId="22" applyFont="1" applyFill="1" applyBorder="1" applyAlignment="1" applyProtection="1">
      <alignment horizontal="center" vertical="center"/>
      <protection locked="0"/>
    </xf>
    <xf numFmtId="41" fontId="6" fillId="0" borderId="5" xfId="22" applyNumberFormat="1" applyFont="1" applyBorder="1" applyAlignment="1" applyProtection="1">
      <alignment vertical="center"/>
      <protection locked="0"/>
    </xf>
    <xf numFmtId="41" fontId="6" fillId="0" borderId="1" xfId="22" applyNumberFormat="1" applyFont="1" applyBorder="1" applyAlignment="1" applyProtection="1">
      <alignment vertical="center"/>
      <protection locked="0"/>
    </xf>
    <xf numFmtId="41" fontId="6" fillId="0" borderId="8" xfId="22" applyNumberFormat="1" applyFont="1" applyBorder="1" applyAlignment="1" applyProtection="1">
      <alignment vertical="center"/>
      <protection locked="0"/>
    </xf>
    <xf numFmtId="41" fontId="6" fillId="0" borderId="10" xfId="22" applyNumberFormat="1" applyFont="1" applyBorder="1" applyAlignment="1" applyProtection="1">
      <alignment vertical="center"/>
      <protection locked="0"/>
    </xf>
    <xf numFmtId="0" fontId="8" fillId="0" borderId="17" xfId="22" applyFont="1" applyFill="1" applyBorder="1" applyAlignment="1" applyProtection="1">
      <alignment horizontal="center" vertical="center"/>
      <protection locked="0"/>
    </xf>
    <xf numFmtId="41" fontId="6" fillId="0" borderId="6" xfId="22" applyNumberFormat="1" applyFont="1" applyBorder="1" applyAlignment="1" applyProtection="1">
      <alignment vertical="center"/>
      <protection locked="0"/>
    </xf>
    <xf numFmtId="41" fontId="6" fillId="0" borderId="8" xfId="17" applyFont="1" applyBorder="1" applyAlignment="1">
      <alignment horizontal="right" vertical="center"/>
    </xf>
    <xf numFmtId="41" fontId="6" fillId="0" borderId="0" xfId="17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201" fontId="6" fillId="0" borderId="0" xfId="17" applyNumberFormat="1" applyFont="1" applyBorder="1" applyAlignment="1" applyProtection="1">
      <alignment vertical="center"/>
      <protection locked="0"/>
    </xf>
    <xf numFmtId="201" fontId="6" fillId="0" borderId="8" xfId="17" applyNumberFormat="1" applyFont="1" applyBorder="1" applyAlignment="1" applyProtection="1">
      <alignment vertical="center"/>
      <protection locked="0"/>
    </xf>
    <xf numFmtId="201" fontId="6" fillId="0" borderId="1" xfId="17" applyNumberFormat="1" applyFont="1" applyBorder="1" applyAlignment="1" applyProtection="1">
      <alignment vertical="center"/>
      <protection locked="0"/>
    </xf>
    <xf numFmtId="201" fontId="6" fillId="0" borderId="0" xfId="17" applyNumberFormat="1" applyFont="1" applyBorder="1" applyAlignment="1">
      <alignment vertical="center"/>
    </xf>
    <xf numFmtId="201" fontId="6" fillId="0" borderId="6" xfId="17" applyNumberFormat="1" applyFont="1" applyBorder="1" applyAlignment="1" applyProtection="1">
      <alignment vertical="center"/>
      <protection locked="0"/>
    </xf>
    <xf numFmtId="41" fontId="6" fillId="0" borderId="0" xfId="17" applyFont="1" applyBorder="1" applyAlignment="1" applyProtection="1">
      <alignment horizontal="right" vertical="center"/>
      <protection locked="0"/>
    </xf>
    <xf numFmtId="201" fontId="6" fillId="0" borderId="0" xfId="0" applyNumberFormat="1" applyFont="1" applyBorder="1" applyAlignment="1" applyProtection="1">
      <alignment vertical="center"/>
      <protection locked="0"/>
    </xf>
    <xf numFmtId="0" fontId="8" fillId="0" borderId="25" xfId="0" applyFont="1" applyBorder="1" applyAlignment="1">
      <alignment horizontal="centerContinuous" vertical="center"/>
    </xf>
    <xf numFmtId="41" fontId="6" fillId="0" borderId="1" xfId="17" applyFont="1" applyBorder="1" applyAlignment="1" applyProtection="1">
      <alignment horizontal="right" vertical="center"/>
      <protection locked="0"/>
    </xf>
    <xf numFmtId="0" fontId="8" fillId="0" borderId="31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41" fontId="6" fillId="0" borderId="10" xfId="17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3" fontId="6" fillId="0" borderId="8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3" fontId="6" fillId="0" borderId="6" xfId="0" applyNumberFormat="1" applyFont="1" applyBorder="1" applyAlignment="1" applyProtection="1">
      <alignment vertical="center"/>
      <protection locked="0"/>
    </xf>
    <xf numFmtId="41" fontId="6" fillId="0" borderId="0" xfId="21" applyNumberFormat="1" applyFont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41" fontId="6" fillId="0" borderId="0" xfId="22" applyNumberFormat="1" applyFont="1" applyBorder="1" applyAlignment="1">
      <alignment vertical="center"/>
      <protection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8" xfId="17" applyFont="1" applyBorder="1" applyAlignment="1" applyProtection="1">
      <alignment horizontal="right" vertical="center"/>
      <protection locked="0"/>
    </xf>
    <xf numFmtId="201" fontId="6" fillId="0" borderId="0" xfId="0" applyNumberFormat="1" applyFont="1" applyBorder="1" applyAlignment="1">
      <alignment vertical="center"/>
    </xf>
    <xf numFmtId="41" fontId="6" fillId="0" borderId="6" xfId="17" applyFont="1" applyBorder="1" applyAlignment="1" applyProtection="1">
      <alignment horizontal="right" vertical="center"/>
      <protection locked="0"/>
    </xf>
    <xf numFmtId="182" fontId="7" fillId="0" borderId="8" xfId="17" applyNumberFormat="1" applyFont="1" applyBorder="1" applyAlignment="1" applyProtection="1">
      <alignment vertical="center"/>
      <protection locked="0"/>
    </xf>
    <xf numFmtId="182" fontId="7" fillId="0" borderId="0" xfId="0" applyNumberFormat="1" applyFont="1" applyBorder="1" applyAlignment="1" applyProtection="1">
      <alignment vertical="center"/>
      <protection locked="0"/>
    </xf>
    <xf numFmtId="182" fontId="7" fillId="0" borderId="1" xfId="0" applyNumberFormat="1" applyFont="1" applyBorder="1" applyAlignment="1" applyProtection="1">
      <alignment vertical="center"/>
      <protection locked="0"/>
    </xf>
    <xf numFmtId="43" fontId="7" fillId="0" borderId="8" xfId="0" applyNumberFormat="1" applyFont="1" applyBorder="1" applyAlignment="1" applyProtection="1">
      <alignment vertical="center"/>
      <protection locked="0"/>
    </xf>
    <xf numFmtId="43" fontId="7" fillId="0" borderId="0" xfId="17" applyNumberFormat="1" applyFont="1" applyBorder="1" applyAlignment="1" applyProtection="1">
      <alignment vertical="center"/>
      <protection locked="0"/>
    </xf>
    <xf numFmtId="43" fontId="7" fillId="0" borderId="1" xfId="17" applyNumberFormat="1" applyFont="1" applyBorder="1" applyAlignment="1" applyProtection="1">
      <alignment vertical="center"/>
      <protection locked="0"/>
    </xf>
    <xf numFmtId="43" fontId="6" fillId="0" borderId="0" xfId="17" applyNumberFormat="1" applyFont="1" applyBorder="1" applyAlignment="1" applyProtection="1">
      <alignment vertical="center"/>
      <protection locked="0"/>
    </xf>
    <xf numFmtId="43" fontId="6" fillId="0" borderId="1" xfId="17" applyNumberFormat="1" applyFont="1" applyBorder="1" applyAlignment="1" applyProtection="1">
      <alignment vertical="center"/>
      <protection locked="0"/>
    </xf>
    <xf numFmtId="43" fontId="6" fillId="0" borderId="0" xfId="17" applyNumberFormat="1" applyFont="1" applyBorder="1" applyAlignment="1">
      <alignment vertical="center"/>
    </xf>
    <xf numFmtId="43" fontId="6" fillId="0" borderId="6" xfId="17" applyNumberFormat="1" applyFont="1" applyBorder="1" applyAlignment="1">
      <alignment vertical="center"/>
    </xf>
    <xf numFmtId="201" fontId="6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3" fontId="6" fillId="0" borderId="0" xfId="17" applyNumberFormat="1" applyFont="1" applyAlignment="1">
      <alignment vertical="center"/>
    </xf>
    <xf numFmtId="41" fontId="6" fillId="0" borderId="0" xfId="17" applyNumberFormat="1" applyFont="1" applyAlignment="1">
      <alignment vertical="center"/>
    </xf>
    <xf numFmtId="41" fontId="6" fillId="0" borderId="0" xfId="17" applyNumberFormat="1" applyFont="1" applyBorder="1" applyAlignment="1">
      <alignment horizontal="right" vertical="center"/>
    </xf>
    <xf numFmtId="41" fontId="6" fillId="0" borderId="11" xfId="17" applyNumberFormat="1" applyFont="1" applyBorder="1" applyAlignment="1">
      <alignment vertical="center"/>
    </xf>
    <xf numFmtId="41" fontId="6" fillId="0" borderId="0" xfId="17" applyNumberFormat="1" applyFont="1" applyBorder="1" applyAlignment="1">
      <alignment vertical="center"/>
    </xf>
    <xf numFmtId="41" fontId="6" fillId="0" borderId="6" xfId="17" applyNumberFormat="1" applyFont="1" applyBorder="1" applyAlignment="1">
      <alignment horizontal="right" vertical="center"/>
    </xf>
    <xf numFmtId="41" fontId="7" fillId="0" borderId="4" xfId="17" applyFont="1" applyBorder="1" applyAlignment="1" applyProtection="1">
      <alignment horizontal="center" vertical="center"/>
      <protection locked="0"/>
    </xf>
    <xf numFmtId="41" fontId="7" fillId="0" borderId="0" xfId="17" applyFont="1" applyBorder="1" applyAlignment="1" applyProtection="1">
      <alignment horizontal="center" vertical="center"/>
      <protection locked="0"/>
    </xf>
    <xf numFmtId="41" fontId="7" fillId="0" borderId="0" xfId="17" applyFont="1" applyBorder="1" applyAlignment="1" applyProtection="1">
      <alignment horizontal="right" vertical="center"/>
      <protection locked="0"/>
    </xf>
    <xf numFmtId="41" fontId="7" fillId="0" borderId="0" xfId="17" applyFont="1" applyBorder="1" applyAlignment="1">
      <alignment horizontal="center" vertical="top"/>
    </xf>
    <xf numFmtId="0" fontId="8" fillId="0" borderId="23" xfId="22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78" fontId="6" fillId="0" borderId="0" xfId="17" applyNumberFormat="1" applyFont="1" applyAlignment="1">
      <alignment vertical="center"/>
    </xf>
    <xf numFmtId="201" fontId="6" fillId="0" borderId="10" xfId="17" applyNumberFormat="1" applyFont="1" applyBorder="1" applyAlignment="1">
      <alignment vertical="center"/>
    </xf>
    <xf numFmtId="201" fontId="6" fillId="0" borderId="8" xfId="17" applyNumberFormat="1" applyFont="1" applyBorder="1" applyAlignment="1">
      <alignment vertical="center"/>
    </xf>
    <xf numFmtId="201" fontId="6" fillId="0" borderId="4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1" fontId="7" fillId="0" borderId="30" xfId="17" applyFont="1" applyBorder="1" applyAlignment="1" applyProtection="1">
      <alignment vertical="center"/>
      <protection locked="0"/>
    </xf>
    <xf numFmtId="178" fontId="7" fillId="0" borderId="30" xfId="17" applyNumberFormat="1" applyFont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49" fontId="24" fillId="0" borderId="0" xfId="0" applyNumberFormat="1" applyFont="1" applyAlignment="1">
      <alignment horizontal="right" vertical="center"/>
    </xf>
    <xf numFmtId="0" fontId="24" fillId="0" borderId="0" xfId="21" applyNumberFormat="1" applyFont="1" applyAlignment="1">
      <alignment vertical="center"/>
      <protection/>
    </xf>
    <xf numFmtId="0" fontId="24" fillId="0" borderId="0" xfId="0" applyFont="1" applyFill="1" applyAlignment="1">
      <alignment vertical="center"/>
    </xf>
    <xf numFmtId="49" fontId="24" fillId="0" borderId="0" xfId="22" applyNumberFormat="1" applyFont="1" applyAlignment="1">
      <alignment horizontal="right" vertical="center"/>
      <protection/>
    </xf>
    <xf numFmtId="0" fontId="24" fillId="0" borderId="0" xfId="22" applyFont="1" applyAlignment="1">
      <alignment vertical="center"/>
      <protection/>
    </xf>
    <xf numFmtId="49" fontId="24" fillId="0" borderId="0" xfId="0" applyNumberFormat="1" applyFont="1" applyAlignment="1">
      <alignment vertical="center"/>
    </xf>
    <xf numFmtId="2" fontId="24" fillId="0" borderId="0" xfId="21" applyNumberFormat="1" applyFont="1" applyAlignment="1">
      <alignment vertical="center"/>
      <protection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1" fontId="6" fillId="0" borderId="10" xfId="0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6" fillId="0" borderId="5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6" fillId="0" borderId="1" xfId="17" applyFont="1" applyFill="1" applyBorder="1" applyAlignment="1">
      <alignment vertical="center"/>
    </xf>
    <xf numFmtId="41" fontId="6" fillId="0" borderId="32" xfId="17" applyFont="1" applyBorder="1" applyAlignment="1">
      <alignment vertical="center"/>
    </xf>
    <xf numFmtId="41" fontId="6" fillId="0" borderId="20" xfId="17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6" xfId="17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1" fontId="12" fillId="0" borderId="0" xfId="17" applyFont="1" applyBorder="1" applyAlignment="1">
      <alignment vertical="center"/>
    </xf>
    <xf numFmtId="41" fontId="0" fillId="0" borderId="0" xfId="17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1" fontId="0" fillId="0" borderId="0" xfId="0" applyNumberFormat="1" applyAlignment="1">
      <alignment vertical="center"/>
    </xf>
    <xf numFmtId="43" fontId="6" fillId="0" borderId="0" xfId="0" applyNumberFormat="1" applyFont="1" applyAlignment="1">
      <alignment vertical="center"/>
    </xf>
    <xf numFmtId="41" fontId="6" fillId="0" borderId="0" xfId="22" applyNumberFormat="1" applyFont="1" applyAlignment="1">
      <alignment vertical="center"/>
      <protection/>
    </xf>
    <xf numFmtId="41" fontId="26" fillId="0" borderId="0" xfId="17" applyFont="1" applyFill="1" applyBorder="1" applyAlignment="1">
      <alignment horizontal="right" vertical="center"/>
    </xf>
    <xf numFmtId="41" fontId="6" fillId="0" borderId="4" xfId="17" applyFont="1" applyBorder="1" applyAlignment="1">
      <alignment horizontal="center" vertical="center"/>
    </xf>
    <xf numFmtId="41" fontId="1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76" fontId="6" fillId="0" borderId="6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Font="1" applyBorder="1" applyAlignment="1">
      <alignment horizontal="center"/>
    </xf>
    <xf numFmtId="41" fontId="8" fillId="0" borderId="27" xfId="17" applyFont="1" applyFill="1" applyBorder="1" applyAlignment="1">
      <alignment horizontal="center" vertical="center" wrapText="1"/>
    </xf>
    <xf numFmtId="41" fontId="8" fillId="0" borderId="24" xfId="17" applyFont="1" applyFill="1" applyBorder="1" applyAlignment="1">
      <alignment horizontal="center" vertical="center" wrapText="1"/>
    </xf>
    <xf numFmtId="41" fontId="8" fillId="0" borderId="28" xfId="17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213" fontId="18" fillId="0" borderId="0" xfId="17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215" fontId="18" fillId="0" borderId="0" xfId="17" applyNumberFormat="1" applyFont="1" applyBorder="1" applyAlignment="1">
      <alignment horizontal="right"/>
    </xf>
    <xf numFmtId="41" fontId="18" fillId="0" borderId="0" xfId="17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27" xfId="17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178" fontId="6" fillId="0" borderId="0" xfId="17" applyNumberFormat="1" applyFont="1" applyBorder="1" applyAlignment="1">
      <alignment horizontal="right" vertical="center"/>
    </xf>
    <xf numFmtId="203" fontId="6" fillId="0" borderId="0" xfId="17" applyNumberFormat="1" applyFont="1" applyBorder="1" applyAlignment="1">
      <alignment vertical="center"/>
    </xf>
    <xf numFmtId="203" fontId="6" fillId="0" borderId="0" xfId="17" applyNumberFormat="1" applyFont="1" applyAlignment="1">
      <alignment vertical="center"/>
    </xf>
    <xf numFmtId="203" fontId="6" fillId="0" borderId="6" xfId="17" applyNumberFormat="1" applyFont="1" applyBorder="1" applyAlignment="1">
      <alignment vertical="center"/>
    </xf>
    <xf numFmtId="41" fontId="18" fillId="0" borderId="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center"/>
    </xf>
    <xf numFmtId="41" fontId="7" fillId="0" borderId="8" xfId="17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left"/>
    </xf>
    <xf numFmtId="0" fontId="7" fillId="0" borderId="9" xfId="0" applyFont="1" applyFill="1" applyBorder="1" applyAlignment="1">
      <alignment horizontal="center" vertical="center"/>
    </xf>
    <xf numFmtId="41" fontId="7" fillId="0" borderId="0" xfId="17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41" fontId="7" fillId="0" borderId="0" xfId="17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8" fillId="0" borderId="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8" fontId="8" fillId="0" borderId="13" xfId="17" applyNumberFormat="1" applyFont="1" applyBorder="1" applyAlignment="1">
      <alignment horizontal="center" vertical="center"/>
    </xf>
    <xf numFmtId="41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vertical="top"/>
      <protection locked="0"/>
    </xf>
    <xf numFmtId="178" fontId="6" fillId="0" borderId="0" xfId="17" applyNumberFormat="1" applyFont="1" applyFill="1" applyAlignment="1" applyProtection="1">
      <alignment vertical="center"/>
      <protection locked="0"/>
    </xf>
    <xf numFmtId="41" fontId="6" fillId="0" borderId="0" xfId="17" applyFont="1" applyFill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203" fontId="6" fillId="0" borderId="0" xfId="17" applyNumberFormat="1" applyFont="1" applyBorder="1" applyAlignment="1" applyProtection="1">
      <alignment vertical="center"/>
      <protection locked="0"/>
    </xf>
    <xf numFmtId="41" fontId="0" fillId="0" borderId="0" xfId="0" applyNumberFormat="1" applyAlignment="1">
      <alignment/>
    </xf>
    <xf numFmtId="41" fontId="8" fillId="0" borderId="31" xfId="17" applyFont="1" applyBorder="1" applyAlignment="1">
      <alignment horizontal="center"/>
    </xf>
    <xf numFmtId="41" fontId="8" fillId="0" borderId="5" xfId="17" applyFont="1" applyBorder="1" applyAlignment="1">
      <alignment horizontal="center" vertical="top"/>
    </xf>
    <xf numFmtId="41" fontId="6" fillId="0" borderId="4" xfId="17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43" fontId="6" fillId="0" borderId="8" xfId="17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27" xfId="0" applyFont="1" applyBorder="1" applyAlignment="1">
      <alignment horizontal="centerContinuous" vertical="center"/>
    </xf>
    <xf numFmtId="49" fontId="24" fillId="0" borderId="0" xfId="0" applyNumberFormat="1" applyFont="1" applyBorder="1" applyAlignment="1">
      <alignment horizontal="left" vertical="center"/>
    </xf>
    <xf numFmtId="0" fontId="9" fillId="0" borderId="24" xfId="0" applyFont="1" applyBorder="1" applyAlignment="1">
      <alignment horizontal="centerContinuous" vertical="center"/>
    </xf>
    <xf numFmtId="41" fontId="18" fillId="0" borderId="0" xfId="17" applyFont="1" applyBorder="1" applyAlignment="1">
      <alignment/>
    </xf>
    <xf numFmtId="41" fontId="8" fillId="0" borderId="14" xfId="17" applyFont="1" applyBorder="1" applyAlignment="1">
      <alignment horizontal="center" vertical="center"/>
    </xf>
    <xf numFmtId="41" fontId="8" fillId="0" borderId="18" xfId="17" applyFont="1" applyBorder="1" applyAlignment="1">
      <alignment horizontal="center" vertical="center"/>
    </xf>
    <xf numFmtId="178" fontId="18" fillId="0" borderId="0" xfId="17" applyNumberFormat="1" applyFont="1" applyBorder="1" applyAlignment="1">
      <alignment/>
    </xf>
    <xf numFmtId="178" fontId="8" fillId="0" borderId="23" xfId="17" applyNumberFormat="1" applyFont="1" applyBorder="1" applyAlignment="1">
      <alignment horizontal="center" vertical="center"/>
    </xf>
    <xf numFmtId="178" fontId="8" fillId="0" borderId="14" xfId="17" applyNumberFormat="1" applyFont="1" applyBorder="1" applyAlignment="1">
      <alignment horizontal="center" vertical="center"/>
    </xf>
    <xf numFmtId="41" fontId="34" fillId="0" borderId="4" xfId="17" applyFont="1" applyBorder="1" applyAlignment="1">
      <alignment/>
    </xf>
    <xf numFmtId="41" fontId="34" fillId="0" borderId="11" xfId="17" applyFont="1" applyBorder="1" applyAlignment="1">
      <alignment/>
    </xf>
    <xf numFmtId="0" fontId="34" fillId="0" borderId="4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1" fontId="34" fillId="0" borderId="0" xfId="17" applyFont="1" applyAlignment="1">
      <alignment vertical="center"/>
    </xf>
    <xf numFmtId="178" fontId="34" fillId="0" borderId="0" xfId="17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41" fontId="34" fillId="0" borderId="0" xfId="17" applyFont="1" applyBorder="1" applyAlignment="1">
      <alignment vertical="center"/>
    </xf>
    <xf numFmtId="178" fontId="34" fillId="0" borderId="0" xfId="17" applyNumberFormat="1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34" fillId="0" borderId="6" xfId="0" applyFont="1" applyBorder="1" applyAlignment="1">
      <alignment horizontal="center" vertical="center"/>
    </xf>
    <xf numFmtId="41" fontId="34" fillId="0" borderId="6" xfId="17" applyFont="1" applyBorder="1" applyAlignment="1">
      <alignment vertical="center"/>
    </xf>
    <xf numFmtId="178" fontId="34" fillId="0" borderId="6" xfId="17" applyNumberFormat="1" applyFont="1" applyBorder="1" applyAlignment="1">
      <alignment vertical="center"/>
    </xf>
    <xf numFmtId="41" fontId="7" fillId="0" borderId="18" xfId="17" applyFont="1" applyBorder="1" applyAlignment="1">
      <alignment vertical="center"/>
    </xf>
    <xf numFmtId="41" fontId="7" fillId="0" borderId="30" xfId="17" applyFont="1" applyBorder="1" applyAlignment="1">
      <alignment vertical="center"/>
    </xf>
    <xf numFmtId="0" fontId="8" fillId="0" borderId="10" xfId="22" applyFont="1" applyFill="1" applyBorder="1" applyAlignment="1" applyProtection="1">
      <alignment horizontal="center" vertical="center"/>
      <protection locked="0"/>
    </xf>
    <xf numFmtId="0" fontId="8" fillId="0" borderId="4" xfId="22" applyFont="1" applyFill="1" applyBorder="1" applyAlignment="1" applyProtection="1">
      <alignment horizontal="center" vertical="center"/>
      <protection locked="0"/>
    </xf>
    <xf numFmtId="0" fontId="8" fillId="0" borderId="5" xfId="22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top"/>
    </xf>
    <xf numFmtId="41" fontId="6" fillId="0" borderId="11" xfId="17" applyFont="1" applyBorder="1" applyAlignment="1" applyProtection="1">
      <alignment vertical="center"/>
      <protection locked="0"/>
    </xf>
    <xf numFmtId="0" fontId="6" fillId="0" borderId="7" xfId="22" applyFont="1" applyBorder="1" applyAlignment="1">
      <alignment vertical="center"/>
      <protection/>
    </xf>
    <xf numFmtId="0" fontId="16" fillId="0" borderId="0" xfId="0" applyFont="1" applyAlignment="1">
      <alignment/>
    </xf>
    <xf numFmtId="0" fontId="8" fillId="0" borderId="17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6" fillId="0" borderId="8" xfId="22" applyFont="1" applyBorder="1" applyAlignment="1">
      <alignment vertical="center"/>
      <protection/>
    </xf>
    <xf numFmtId="41" fontId="7" fillId="0" borderId="0" xfId="17" applyFont="1" applyFill="1" applyBorder="1" applyAlignment="1">
      <alignment horizontal="right" vertical="center" wrapText="1"/>
    </xf>
    <xf numFmtId="215" fontId="7" fillId="0" borderId="0" xfId="17" applyNumberFormat="1" applyFont="1" applyFill="1" applyBorder="1" applyAlignment="1">
      <alignment horizontal="right" vertical="center" wrapText="1"/>
    </xf>
    <xf numFmtId="41" fontId="6" fillId="0" borderId="0" xfId="17" applyFont="1" applyFill="1" applyBorder="1" applyAlignment="1">
      <alignment horizontal="right" vertical="center" wrapText="1"/>
    </xf>
    <xf numFmtId="215" fontId="6" fillId="0" borderId="0" xfId="17" applyNumberFormat="1" applyFont="1" applyBorder="1" applyAlignment="1">
      <alignment horizontal="right" vertical="center"/>
    </xf>
    <xf numFmtId="215" fontId="6" fillId="0" borderId="0" xfId="17" applyNumberFormat="1" applyFont="1" applyFill="1" applyBorder="1" applyAlignment="1">
      <alignment horizontal="right" vertical="center" wrapText="1"/>
    </xf>
    <xf numFmtId="215" fontId="6" fillId="0" borderId="6" xfId="17" applyNumberFormat="1" applyFont="1" applyFill="1" applyBorder="1" applyAlignment="1">
      <alignment horizontal="right" vertical="center" wrapText="1"/>
    </xf>
    <xf numFmtId="41" fontId="6" fillId="0" borderId="6" xfId="17" applyFont="1" applyFill="1" applyBorder="1" applyAlignment="1">
      <alignment horizontal="right" vertical="center" wrapText="1"/>
    </xf>
    <xf numFmtId="0" fontId="24" fillId="0" borderId="0" xfId="0" applyFont="1" applyAlignment="1">
      <alignment horizontal="left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41" fontId="6" fillId="0" borderId="0" xfId="17" applyFont="1" applyAlignment="1" applyProtection="1">
      <alignment vertical="center"/>
      <protection locked="0"/>
    </xf>
    <xf numFmtId="178" fontId="6" fillId="0" borderId="0" xfId="17" applyNumberFormat="1" applyFont="1" applyAlignment="1" applyProtection="1">
      <alignment vertical="center"/>
      <protection locked="0"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/>
    </xf>
    <xf numFmtId="178" fontId="8" fillId="0" borderId="12" xfId="17" applyNumberFormat="1" applyFont="1" applyBorder="1" applyAlignment="1">
      <alignment horizontal="center"/>
    </xf>
    <xf numFmtId="178" fontId="8" fillId="0" borderId="13" xfId="17" applyNumberFormat="1" applyFont="1" applyBorder="1" applyAlignment="1">
      <alignment horizontal="center" vertical="top"/>
    </xf>
    <xf numFmtId="178" fontId="7" fillId="0" borderId="0" xfId="17" applyNumberFormat="1" applyFont="1" applyBorder="1" applyAlignment="1" applyProtection="1">
      <alignment horizontal="right" vertical="center"/>
      <protection locked="0"/>
    </xf>
    <xf numFmtId="178" fontId="6" fillId="0" borderId="0" xfId="17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41" fontId="34" fillId="0" borderId="0" xfId="17" applyFont="1" applyBorder="1" applyAlignment="1">
      <alignment/>
    </xf>
    <xf numFmtId="178" fontId="34" fillId="0" borderId="0" xfId="17" applyNumberFormat="1" applyFont="1" applyBorder="1" applyAlignment="1">
      <alignment/>
    </xf>
    <xf numFmtId="41" fontId="34" fillId="0" borderId="6" xfId="17" applyFont="1" applyBorder="1" applyAlignment="1">
      <alignment/>
    </xf>
    <xf numFmtId="178" fontId="34" fillId="0" borderId="6" xfId="17" applyNumberFormat="1" applyFont="1" applyBorder="1" applyAlignment="1">
      <alignment/>
    </xf>
    <xf numFmtId="41" fontId="34" fillId="0" borderId="10" xfId="17" applyFont="1" applyBorder="1" applyAlignment="1">
      <alignment/>
    </xf>
    <xf numFmtId="41" fontId="34" fillId="0" borderId="8" xfId="17" applyFont="1" applyBorder="1" applyAlignment="1">
      <alignment/>
    </xf>
    <xf numFmtId="178" fontId="34" fillId="0" borderId="8" xfId="17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198" fontId="6" fillId="0" borderId="0" xfId="17" applyNumberFormat="1" applyFont="1" applyFill="1" applyBorder="1" applyAlignment="1">
      <alignment vertical="center"/>
    </xf>
    <xf numFmtId="198" fontId="7" fillId="0" borderId="0" xfId="0" applyNumberFormat="1" applyFont="1" applyBorder="1" applyAlignment="1">
      <alignment vertical="center"/>
    </xf>
    <xf numFmtId="198" fontId="6" fillId="0" borderId="8" xfId="0" applyNumberFormat="1" applyFont="1" applyBorder="1" applyAlignment="1">
      <alignment vertical="center"/>
    </xf>
    <xf numFmtId="198" fontId="6" fillId="0" borderId="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1" fontId="12" fillId="0" borderId="0" xfId="17" applyFont="1" applyAlignment="1">
      <alignment/>
    </xf>
    <xf numFmtId="178" fontId="6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2" borderId="0" xfId="0" applyFont="1" applyFill="1" applyAlignment="1">
      <alignment vertical="center"/>
    </xf>
    <xf numFmtId="0" fontId="40" fillId="3" borderId="0" xfId="0" applyFont="1" applyFill="1" applyAlignment="1">
      <alignment vertical="center"/>
    </xf>
    <xf numFmtId="0" fontId="42" fillId="4" borderId="0" xfId="0" applyFont="1" applyFill="1" applyAlignment="1">
      <alignment horizontal="center" vertical="center"/>
    </xf>
    <xf numFmtId="41" fontId="6" fillId="0" borderId="20" xfId="17" applyFont="1" applyFill="1" applyBorder="1" applyAlignment="1">
      <alignment horizontal="right" vertical="center"/>
    </xf>
    <xf numFmtId="179" fontId="6" fillId="0" borderId="0" xfId="0" applyNumberFormat="1" applyFont="1" applyAlignment="1">
      <alignment vertical="center"/>
    </xf>
    <xf numFmtId="0" fontId="43" fillId="0" borderId="0" xfId="0" applyFont="1" applyFill="1" applyAlignment="1">
      <alignment/>
    </xf>
    <xf numFmtId="41" fontId="43" fillId="0" borderId="0" xfId="17" applyFont="1" applyFill="1" applyAlignment="1">
      <alignment/>
    </xf>
    <xf numFmtId="0" fontId="44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41" fontId="45" fillId="0" borderId="0" xfId="17" applyFont="1" applyAlignment="1">
      <alignment horizontal="center"/>
    </xf>
    <xf numFmtId="41" fontId="0" fillId="0" borderId="0" xfId="0" applyNumberFormat="1" applyFont="1" applyBorder="1" applyAlignment="1">
      <alignment horizontal="center"/>
    </xf>
    <xf numFmtId="178" fontId="0" fillId="0" borderId="0" xfId="17" applyNumberFormat="1" applyFont="1" applyBorder="1" applyAlignment="1">
      <alignment horizontal="center"/>
    </xf>
    <xf numFmtId="41" fontId="12" fillId="0" borderId="0" xfId="17" applyFont="1" applyAlignment="1">
      <alignment vertical="center"/>
    </xf>
    <xf numFmtId="41" fontId="6" fillId="0" borderId="0" xfId="17" applyFont="1" applyAlignment="1">
      <alignment/>
    </xf>
    <xf numFmtId="178" fontId="12" fillId="0" borderId="0" xfId="17" applyNumberFormat="1" applyFont="1" applyAlignment="1">
      <alignment vertical="center"/>
    </xf>
    <xf numFmtId="191" fontId="6" fillId="0" borderId="0" xfId="15" applyNumberFormat="1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178" fontId="7" fillId="0" borderId="0" xfId="17" applyNumberFormat="1" applyFont="1" applyBorder="1" applyAlignment="1">
      <alignment vertical="center"/>
    </xf>
    <xf numFmtId="203" fontId="7" fillId="0" borderId="0" xfId="17" applyNumberFormat="1" applyFont="1" applyBorder="1" applyAlignment="1">
      <alignment vertical="center"/>
    </xf>
    <xf numFmtId="215" fontId="6" fillId="0" borderId="11" xfId="17" applyNumberFormat="1" applyFont="1" applyBorder="1" applyAlignment="1">
      <alignment horizontal="right" vertical="center"/>
    </xf>
    <xf numFmtId="43" fontId="12" fillId="0" borderId="0" xfId="0" applyNumberFormat="1" applyFont="1" applyAlignment="1">
      <alignment vertical="center"/>
    </xf>
    <xf numFmtId="179" fontId="6" fillId="0" borderId="0" xfId="17" applyNumberFormat="1" applyFont="1" applyFill="1" applyAlignment="1" applyProtection="1">
      <alignment vertical="center"/>
      <protection locked="0"/>
    </xf>
    <xf numFmtId="0" fontId="28" fillId="0" borderId="14" xfId="0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203" fontId="6" fillId="0" borderId="0" xfId="0" applyNumberFormat="1" applyFont="1" applyAlignment="1">
      <alignment vertical="center"/>
    </xf>
    <xf numFmtId="49" fontId="8" fillId="0" borderId="29" xfId="0" applyNumberFormat="1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 vertical="top"/>
    </xf>
    <xf numFmtId="178" fontId="0" fillId="0" borderId="0" xfId="17" applyNumberFormat="1" applyAlignment="1">
      <alignment/>
    </xf>
    <xf numFmtId="203" fontId="7" fillId="0" borderId="0" xfId="17" applyNumberFormat="1" applyFont="1" applyBorder="1" applyAlignment="1" applyProtection="1">
      <alignment vertical="center"/>
      <protection locked="0"/>
    </xf>
    <xf numFmtId="203" fontId="7" fillId="0" borderId="8" xfId="0" applyNumberFormat="1" applyFont="1" applyBorder="1" applyAlignment="1" applyProtection="1">
      <alignment vertical="center"/>
      <protection locked="0"/>
    </xf>
    <xf numFmtId="203" fontId="7" fillId="0" borderId="8" xfId="17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1" xfId="17" applyNumberFormat="1" applyFont="1" applyBorder="1" applyAlignment="1" applyProtection="1">
      <alignment vertical="center"/>
      <protection locked="0"/>
    </xf>
    <xf numFmtId="203" fontId="7" fillId="0" borderId="1" xfId="0" applyNumberFormat="1" applyFont="1" applyBorder="1" applyAlignment="1" applyProtection="1">
      <alignment vertical="center"/>
      <protection locked="0"/>
    </xf>
    <xf numFmtId="203" fontId="6" fillId="0" borderId="8" xfId="0" applyNumberFormat="1" applyFont="1" applyBorder="1" applyAlignment="1" applyProtection="1">
      <alignment vertical="center"/>
      <protection locked="0"/>
    </xf>
    <xf numFmtId="203" fontId="6" fillId="0" borderId="0" xfId="0" applyNumberFormat="1" applyFont="1" applyBorder="1" applyAlignment="1" applyProtection="1">
      <alignment vertical="center"/>
      <protection locked="0"/>
    </xf>
    <xf numFmtId="203" fontId="6" fillId="0" borderId="1" xfId="17" applyNumberFormat="1" applyFont="1" applyBorder="1" applyAlignment="1" applyProtection="1">
      <alignment vertical="center"/>
      <protection locked="0"/>
    </xf>
    <xf numFmtId="203" fontId="6" fillId="0" borderId="8" xfId="17" applyNumberFormat="1" applyFont="1" applyBorder="1" applyAlignment="1" applyProtection="1">
      <alignment vertical="center"/>
      <protection locked="0"/>
    </xf>
    <xf numFmtId="203" fontId="6" fillId="0" borderId="6" xfId="0" applyNumberFormat="1" applyFont="1" applyBorder="1" applyAlignment="1" applyProtection="1">
      <alignment vertical="center"/>
      <protection locked="0"/>
    </xf>
    <xf numFmtId="203" fontId="7" fillId="0" borderId="10" xfId="17" applyNumberFormat="1" applyFont="1" applyBorder="1" applyAlignment="1" applyProtection="1">
      <alignment vertical="center"/>
      <protection locked="0"/>
    </xf>
    <xf numFmtId="203" fontId="6" fillId="0" borderId="0" xfId="17" applyNumberFormat="1" applyFont="1" applyBorder="1" applyAlignment="1" applyProtection="1">
      <alignment horizontal="right" vertical="center"/>
      <protection locked="0"/>
    </xf>
    <xf numFmtId="203" fontId="7" fillId="0" borderId="4" xfId="17" applyNumberFormat="1" applyFont="1" applyBorder="1" applyAlignment="1" applyProtection="1">
      <alignment vertical="center"/>
      <protection locked="0"/>
    </xf>
    <xf numFmtId="203" fontId="7" fillId="0" borderId="5" xfId="17" applyNumberFormat="1" applyFont="1" applyBorder="1" applyAlignment="1" applyProtection="1">
      <alignment vertical="center"/>
      <protection locked="0"/>
    </xf>
    <xf numFmtId="203" fontId="6" fillId="0" borderId="4" xfId="17" applyNumberFormat="1" applyFont="1" applyBorder="1" applyAlignment="1" applyProtection="1">
      <alignment vertical="center"/>
      <protection locked="0"/>
    </xf>
    <xf numFmtId="203" fontId="6" fillId="0" borderId="5" xfId="17" applyNumberFormat="1" applyFont="1" applyBorder="1" applyAlignment="1" applyProtection="1">
      <alignment vertical="center"/>
      <protection locked="0"/>
    </xf>
    <xf numFmtId="203" fontId="6" fillId="0" borderId="6" xfId="17" applyNumberFormat="1" applyFont="1" applyBorder="1" applyAlignment="1" applyProtection="1">
      <alignment vertical="center"/>
      <protection locked="0"/>
    </xf>
    <xf numFmtId="41" fontId="12" fillId="0" borderId="0" xfId="0" applyNumberFormat="1" applyFont="1" applyAlignment="1">
      <alignment/>
    </xf>
    <xf numFmtId="41" fontId="6" fillId="0" borderId="8" xfId="0" applyNumberFormat="1" applyFont="1" applyBorder="1" applyAlignment="1">
      <alignment horizontal="right" vertical="center"/>
    </xf>
    <xf numFmtId="182" fontId="6" fillId="0" borderId="22" xfId="17" applyNumberFormat="1" applyFont="1" applyFill="1" applyBorder="1" applyAlignment="1">
      <alignment horizontal="right" vertical="center"/>
    </xf>
    <xf numFmtId="41" fontId="6" fillId="0" borderId="0" xfId="0" applyNumberFormat="1" applyFont="1" applyAlignment="1">
      <alignment/>
    </xf>
    <xf numFmtId="43" fontId="6" fillId="0" borderId="0" xfId="22" applyNumberFormat="1" applyFont="1" applyAlignment="1">
      <alignment vertical="center"/>
      <protection/>
    </xf>
    <xf numFmtId="180" fontId="6" fillId="0" borderId="0" xfId="0" applyNumberFormat="1" applyFont="1" applyAlignment="1">
      <alignment vertical="center"/>
    </xf>
    <xf numFmtId="43" fontId="6" fillId="0" borderId="0" xfId="21" applyNumberFormat="1" applyFont="1" applyAlignment="1">
      <alignment vertical="center"/>
      <protection/>
    </xf>
    <xf numFmtId="0" fontId="10" fillId="0" borderId="0" xfId="0" applyFont="1" applyAlignment="1">
      <alignment vertical="center"/>
    </xf>
    <xf numFmtId="41" fontId="7" fillId="0" borderId="18" xfId="17" applyFont="1" applyBorder="1" applyAlignment="1">
      <alignment horizontal="right" vertical="center"/>
    </xf>
    <xf numFmtId="41" fontId="7" fillId="0" borderId="30" xfId="17" applyFont="1" applyBorder="1" applyAlignment="1">
      <alignment horizontal="right" vertical="center"/>
    </xf>
    <xf numFmtId="41" fontId="8" fillId="0" borderId="0" xfId="0" applyNumberFormat="1" applyFont="1" applyAlignment="1">
      <alignment vertical="center"/>
    </xf>
    <xf numFmtId="41" fontId="6" fillId="0" borderId="0" xfId="17" applyNumberFormat="1" applyFont="1" applyBorder="1" applyAlignment="1" applyProtection="1">
      <alignment horizontal="right" vertical="center"/>
      <protection locked="0"/>
    </xf>
    <xf numFmtId="41" fontId="6" fillId="0" borderId="1" xfId="17" applyNumberFormat="1" applyFont="1" applyBorder="1" applyAlignment="1" applyProtection="1">
      <alignment horizontal="right" vertical="center"/>
      <protection locked="0"/>
    </xf>
    <xf numFmtId="0" fontId="28" fillId="0" borderId="9" xfId="0" applyFont="1" applyBorder="1" applyAlignment="1">
      <alignment vertical="center" shrinkToFit="1"/>
    </xf>
    <xf numFmtId="0" fontId="48" fillId="0" borderId="0" xfId="0" applyFont="1" applyBorder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178" fontId="6" fillId="0" borderId="0" xfId="17" applyNumberFormat="1" applyFont="1" applyAlignment="1">
      <alignment/>
    </xf>
    <xf numFmtId="41" fontId="6" fillId="0" borderId="0" xfId="0" applyNumberFormat="1" applyFont="1" applyFill="1" applyAlignment="1">
      <alignment vertical="center"/>
    </xf>
    <xf numFmtId="193" fontId="6" fillId="0" borderId="0" xfId="17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41" fontId="0" fillId="0" borderId="0" xfId="17" applyFont="1" applyBorder="1" applyAlignment="1">
      <alignment horizontal="center"/>
    </xf>
    <xf numFmtId="41" fontId="7" fillId="0" borderId="0" xfId="17" applyNumberFormat="1" applyFont="1" applyBorder="1" applyAlignment="1">
      <alignment vertical="center"/>
    </xf>
    <xf numFmtId="41" fontId="12" fillId="0" borderId="0" xfId="0" applyNumberFormat="1" applyFont="1" applyBorder="1" applyAlignment="1">
      <alignment horizontal="center"/>
    </xf>
    <xf numFmtId="41" fontId="51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41" fontId="14" fillId="0" borderId="0" xfId="17" applyFont="1" applyAlignment="1">
      <alignment/>
    </xf>
    <xf numFmtId="0" fontId="28" fillId="0" borderId="29" xfId="0" applyFont="1" applyBorder="1" applyAlignment="1">
      <alignment vertical="center" shrinkToFit="1"/>
    </xf>
    <xf numFmtId="0" fontId="28" fillId="0" borderId="19" xfId="0" applyFont="1" applyBorder="1" applyAlignment="1">
      <alignment vertical="center" shrinkToFit="1"/>
    </xf>
    <xf numFmtId="0" fontId="28" fillId="0" borderId="19" xfId="0" applyFont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192" fontId="15" fillId="0" borderId="0" xfId="0" applyNumberFormat="1" applyFont="1" applyAlignment="1">
      <alignment vertical="center"/>
    </xf>
    <xf numFmtId="192" fontId="16" fillId="0" borderId="0" xfId="0" applyNumberFormat="1" applyFont="1" applyFill="1" applyAlignment="1">
      <alignment horizontal="right" vertical="center"/>
    </xf>
    <xf numFmtId="192" fontId="15" fillId="0" borderId="0" xfId="0" applyNumberFormat="1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3" fontId="55" fillId="0" borderId="0" xfId="17" applyNumberFormat="1" applyFont="1" applyAlignment="1">
      <alignment vertical="center"/>
    </xf>
    <xf numFmtId="41" fontId="55" fillId="0" borderId="0" xfId="17" applyFont="1" applyAlignment="1">
      <alignment vertical="center"/>
    </xf>
    <xf numFmtId="49" fontId="8" fillId="0" borderId="24" xfId="17" applyNumberFormat="1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left" vertical="center"/>
    </xf>
    <xf numFmtId="41" fontId="34" fillId="0" borderId="0" xfId="17" applyFont="1" applyBorder="1" applyAlignment="1">
      <alignment horizontal="center" vertical="center"/>
    </xf>
    <xf numFmtId="41" fontId="34" fillId="0" borderId="0" xfId="17" applyFont="1" applyBorder="1" applyAlignment="1" applyProtection="1">
      <alignment horizontal="center" vertical="center"/>
      <protection locked="0"/>
    </xf>
    <xf numFmtId="41" fontId="56" fillId="0" borderId="0" xfId="17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41" fontId="56" fillId="0" borderId="0" xfId="17" applyFont="1" applyBorder="1" applyAlignment="1">
      <alignment vertical="center"/>
    </xf>
    <xf numFmtId="178" fontId="56" fillId="0" borderId="0" xfId="17" applyNumberFormat="1" applyFont="1" applyBorder="1" applyAlignment="1">
      <alignment vertical="center"/>
    </xf>
    <xf numFmtId="178" fontId="56" fillId="0" borderId="0" xfId="17" applyNumberFormat="1" applyFont="1" applyBorder="1" applyAlignment="1">
      <alignment horizontal="center" vertical="center"/>
    </xf>
    <xf numFmtId="178" fontId="34" fillId="0" borderId="0" xfId="17" applyNumberFormat="1" applyFont="1" applyBorder="1" applyAlignment="1">
      <alignment horizontal="center" vertical="center"/>
    </xf>
    <xf numFmtId="41" fontId="34" fillId="0" borderId="10" xfId="17" applyFont="1" applyBorder="1" applyAlignment="1">
      <alignment vertical="center"/>
    </xf>
    <xf numFmtId="41" fontId="34" fillId="0" borderId="8" xfId="17" applyFont="1" applyBorder="1" applyAlignment="1">
      <alignment vertical="center"/>
    </xf>
    <xf numFmtId="178" fontId="34" fillId="0" borderId="8" xfId="17" applyNumberFormat="1" applyFont="1" applyBorder="1" applyAlignment="1">
      <alignment vertical="center"/>
    </xf>
    <xf numFmtId="41" fontId="34" fillId="0" borderId="4" xfId="17" applyFont="1" applyBorder="1" applyAlignment="1">
      <alignment vertical="center"/>
    </xf>
    <xf numFmtId="41" fontId="34" fillId="0" borderId="11" xfId="17" applyFont="1" applyBorder="1" applyAlignment="1">
      <alignment vertical="center"/>
    </xf>
    <xf numFmtId="0" fontId="8" fillId="0" borderId="14" xfId="22" applyFont="1" applyFill="1" applyBorder="1" applyAlignment="1" applyProtection="1">
      <alignment horizontal="center" vertical="center"/>
      <protection locked="0"/>
    </xf>
    <xf numFmtId="0" fontId="8" fillId="0" borderId="33" xfId="22" applyFont="1" applyFill="1" applyBorder="1" applyAlignment="1" applyProtection="1">
      <alignment horizontal="center" vertical="center"/>
      <protection locked="0"/>
    </xf>
    <xf numFmtId="41" fontId="6" fillId="0" borderId="11" xfId="22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41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58" fillId="0" borderId="15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/>
    </xf>
    <xf numFmtId="0" fontId="58" fillId="0" borderId="15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7" fillId="0" borderId="9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 vertical="top"/>
      <protection locked="0"/>
    </xf>
    <xf numFmtId="41" fontId="8" fillId="0" borderId="23" xfId="17" applyFont="1" applyBorder="1" applyAlignment="1">
      <alignment horizontal="center" vertical="center"/>
    </xf>
    <xf numFmtId="178" fontId="7" fillId="0" borderId="8" xfId="17" applyNumberFormat="1" applyFont="1" applyBorder="1" applyAlignment="1">
      <alignment vertical="center"/>
    </xf>
    <xf numFmtId="178" fontId="7" fillId="0" borderId="8" xfId="17" applyNumberFormat="1" applyFont="1" applyFill="1" applyBorder="1" applyAlignment="1" applyProtection="1">
      <alignment vertical="center"/>
      <protection locked="0"/>
    </xf>
    <xf numFmtId="178" fontId="7" fillId="0" borderId="0" xfId="17" applyNumberFormat="1" applyFont="1" applyFill="1" applyBorder="1" applyAlignment="1" applyProtection="1">
      <alignment vertical="center"/>
      <protection locked="0"/>
    </xf>
    <xf numFmtId="178" fontId="7" fillId="0" borderId="1" xfId="17" applyNumberFormat="1" applyFont="1" applyFill="1" applyBorder="1" applyAlignment="1" applyProtection="1">
      <alignment vertical="center"/>
      <protection locked="0"/>
    </xf>
    <xf numFmtId="178" fontId="6" fillId="0" borderId="8" xfId="17" applyNumberFormat="1" applyFont="1" applyFill="1" applyBorder="1" applyAlignment="1" applyProtection="1">
      <alignment vertical="center"/>
      <protection locked="0"/>
    </xf>
    <xf numFmtId="178" fontId="6" fillId="0" borderId="1" xfId="17" applyNumberFormat="1" applyFont="1" applyFill="1" applyBorder="1" applyAlignment="1" applyProtection="1">
      <alignment vertical="center"/>
      <protection locked="0"/>
    </xf>
    <xf numFmtId="178" fontId="6" fillId="0" borderId="6" xfId="17" applyNumberFormat="1" applyFont="1" applyFill="1" applyBorder="1" applyAlignment="1" applyProtection="1">
      <alignment vertical="center"/>
      <protection locked="0"/>
    </xf>
    <xf numFmtId="178" fontId="6" fillId="0" borderId="0" xfId="17" applyNumberFormat="1" applyFont="1" applyFill="1" applyBorder="1" applyAlignment="1">
      <alignment vertical="center"/>
    </xf>
    <xf numFmtId="178" fontId="8" fillId="0" borderId="2" xfId="17" applyNumberFormat="1" applyFont="1" applyBorder="1" applyAlignment="1">
      <alignment horizontal="center"/>
    </xf>
    <xf numFmtId="178" fontId="8" fillId="0" borderId="3" xfId="17" applyNumberFormat="1" applyFont="1" applyBorder="1" applyAlignment="1">
      <alignment horizontal="center" vertical="top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41" fontId="7" fillId="0" borderId="10" xfId="22" applyNumberFormat="1" applyFont="1" applyBorder="1" applyAlignment="1" applyProtection="1">
      <alignment vertical="center"/>
      <protection locked="0"/>
    </xf>
    <xf numFmtId="41" fontId="7" fillId="0" borderId="8" xfId="22" applyNumberFormat="1" applyFont="1" applyBorder="1" applyAlignment="1" applyProtection="1">
      <alignment vertical="center"/>
      <protection locked="0"/>
    </xf>
    <xf numFmtId="43" fontId="56" fillId="0" borderId="0" xfId="0" applyNumberFormat="1" applyFont="1" applyAlignment="1">
      <alignment vertical="center"/>
    </xf>
    <xf numFmtId="41" fontId="0" fillId="0" borderId="0" xfId="17" applyBorder="1" applyAlignment="1">
      <alignment vertical="center"/>
    </xf>
    <xf numFmtId="41" fontId="6" fillId="0" borderId="0" xfId="17" applyFont="1" applyBorder="1" applyAlignment="1">
      <alignment/>
    </xf>
    <xf numFmtId="176" fontId="6" fillId="0" borderId="0" xfId="0" applyNumberFormat="1" applyFont="1" applyBorder="1" applyAlignment="1">
      <alignment horizontal="center" vertical="center"/>
    </xf>
    <xf numFmtId="176" fontId="46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 quotePrefix="1">
      <alignment horizontal="center" vertical="center"/>
    </xf>
    <xf numFmtId="41" fontId="14" fillId="0" borderId="0" xfId="0" applyNumberFormat="1" applyFont="1" applyAlignment="1">
      <alignment/>
    </xf>
    <xf numFmtId="178" fontId="0" fillId="0" borderId="0" xfId="17" applyNumberFormat="1" applyAlignment="1">
      <alignment vertical="center"/>
    </xf>
    <xf numFmtId="0" fontId="6" fillId="0" borderId="23" xfId="0" applyFont="1" applyBorder="1" applyAlignment="1" applyProtection="1">
      <alignment horizontal="center" vertical="center" textRotation="255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distributed" vertical="center" wrapText="1"/>
      <protection locked="0"/>
    </xf>
    <xf numFmtId="0" fontId="6" fillId="0" borderId="14" xfId="0" applyFont="1" applyBorder="1" applyAlignment="1">
      <alignment horizontal="distributed" vertical="center" wrapText="1"/>
    </xf>
    <xf numFmtId="0" fontId="8" fillId="0" borderId="3" xfId="0" applyFont="1" applyBorder="1" applyAlignment="1" applyProtection="1">
      <alignment horizontal="center" vertical="center" textRotation="255"/>
      <protection locked="0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distributed" vertical="center"/>
      <protection locked="0"/>
    </xf>
    <xf numFmtId="0" fontId="6" fillId="0" borderId="14" xfId="0" applyFont="1" applyBorder="1" applyAlignment="1" applyProtection="1">
      <alignment horizontal="distributed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41" fontId="8" fillId="0" borderId="12" xfId="17" applyFont="1" applyBorder="1" applyAlignment="1">
      <alignment horizontal="center" vertical="center" wrapText="1"/>
    </xf>
    <xf numFmtId="41" fontId="8" fillId="0" borderId="13" xfId="17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distributed" vertical="center"/>
      <protection locked="0"/>
    </xf>
    <xf numFmtId="0" fontId="8" fillId="0" borderId="29" xfId="0" applyNumberFormat="1" applyFont="1" applyBorder="1" applyAlignment="1" applyProtection="1">
      <alignment horizontal="center" vertical="center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8" fillId="0" borderId="9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 vertical="center" textRotation="255"/>
      <protection locked="0"/>
    </xf>
    <xf numFmtId="0" fontId="8" fillId="0" borderId="23" xfId="0" applyNumberFormat="1" applyFont="1" applyBorder="1" applyAlignment="1" applyProtection="1">
      <alignment horizontal="center" vertical="center" textRotation="255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distributed" vertical="center" wrapText="1"/>
      <protection locked="0"/>
    </xf>
    <xf numFmtId="0" fontId="6" fillId="0" borderId="14" xfId="0" applyNumberFormat="1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78" fontId="8" fillId="0" borderId="24" xfId="17" applyNumberFormat="1" applyFont="1" applyBorder="1" applyAlignment="1">
      <alignment horizontal="center" vertical="center"/>
    </xf>
    <xf numFmtId="178" fontId="8" fillId="0" borderId="28" xfId="17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>
      <alignment horizontal="center" vertical="center"/>
    </xf>
    <xf numFmtId="0" fontId="8" fillId="0" borderId="12" xfId="22" applyFont="1" applyBorder="1" applyAlignment="1" applyProtection="1">
      <alignment horizontal="center" vertical="center"/>
      <protection locked="0"/>
    </xf>
    <xf numFmtId="0" fontId="6" fillId="0" borderId="13" xfId="22" applyFont="1" applyBorder="1" applyAlignment="1" applyProtection="1">
      <alignment horizontal="center" vertical="center"/>
      <protection locked="0"/>
    </xf>
    <xf numFmtId="0" fontId="6" fillId="0" borderId="3" xfId="22" applyFont="1" applyFill="1" applyBorder="1" applyAlignment="1" applyProtection="1">
      <alignment horizontal="center" vertical="center"/>
      <protection locked="0"/>
    </xf>
    <xf numFmtId="0" fontId="6" fillId="0" borderId="29" xfId="22" applyFont="1" applyFill="1" applyBorder="1" applyAlignment="1" applyProtection="1">
      <alignment horizontal="center" vertical="center"/>
      <protection locked="0"/>
    </xf>
    <xf numFmtId="0" fontId="6" fillId="0" borderId="23" xfId="22" applyFont="1" applyFill="1" applyBorder="1" applyAlignment="1" applyProtection="1">
      <alignment horizontal="center" vertical="center"/>
      <protection locked="0"/>
    </xf>
    <xf numFmtId="0" fontId="6" fillId="0" borderId="26" xfId="22" applyFont="1" applyFill="1" applyBorder="1" applyAlignment="1" applyProtection="1">
      <alignment horizontal="center" vertical="center"/>
      <protection locked="0"/>
    </xf>
    <xf numFmtId="178" fontId="8" fillId="0" borderId="27" xfId="17" applyNumberFormat="1" applyFont="1" applyBorder="1" applyAlignment="1">
      <alignment horizontal="center" vertical="center"/>
    </xf>
    <xf numFmtId="0" fontId="8" fillId="0" borderId="23" xfId="22" applyFont="1" applyFill="1" applyBorder="1" applyAlignment="1" applyProtection="1">
      <alignment horizontal="center" vertical="center"/>
      <protection locked="0"/>
    </xf>
    <xf numFmtId="41" fontId="8" fillId="0" borderId="27" xfId="17" applyFont="1" applyBorder="1" applyAlignment="1">
      <alignment horizontal="center" vertical="center"/>
    </xf>
    <xf numFmtId="41" fontId="8" fillId="0" borderId="24" xfId="17" applyFont="1" applyBorder="1" applyAlignment="1">
      <alignment horizontal="center" vertical="center"/>
    </xf>
    <xf numFmtId="41" fontId="8" fillId="0" borderId="28" xfId="17" applyFont="1" applyBorder="1" applyAlignment="1">
      <alignment horizontal="center" vertical="center"/>
    </xf>
    <xf numFmtId="0" fontId="6" fillId="0" borderId="29" xfId="22" applyFont="1" applyBorder="1" applyAlignment="1" applyProtection="1">
      <alignment horizontal="center" vertical="center"/>
      <protection locked="0"/>
    </xf>
    <xf numFmtId="0" fontId="6" fillId="0" borderId="9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8" fillId="0" borderId="16" xfId="22" applyFont="1" applyFill="1" applyBorder="1" applyAlignment="1" applyProtection="1">
      <alignment horizontal="center" vertical="center"/>
      <protection locked="0"/>
    </xf>
    <xf numFmtId="0" fontId="6" fillId="0" borderId="15" xfId="22" applyFont="1" applyFill="1" applyBorder="1" applyAlignment="1" applyProtection="1">
      <alignment horizontal="center" vertical="center"/>
      <protection locked="0"/>
    </xf>
    <xf numFmtId="0" fontId="6" fillId="0" borderId="13" xfId="22" applyFont="1" applyFill="1" applyBorder="1" applyAlignment="1" applyProtection="1">
      <alignment horizontal="center" vertical="center"/>
      <protection locked="0"/>
    </xf>
    <xf numFmtId="0" fontId="8" fillId="0" borderId="0" xfId="22" applyFont="1" applyFill="1" applyBorder="1" applyAlignment="1" applyProtection="1">
      <alignment horizontal="center" vertical="center"/>
      <protection locked="0"/>
    </xf>
    <xf numFmtId="0" fontId="6" fillId="0" borderId="0" xfId="22" applyFont="1" applyFill="1" applyBorder="1" applyAlignment="1" applyProtection="1">
      <alignment horizontal="center" vertical="center"/>
      <protection locked="0"/>
    </xf>
    <xf numFmtId="0" fontId="6" fillId="0" borderId="1" xfId="22" applyFont="1" applyFill="1" applyBorder="1" applyAlignment="1" applyProtection="1">
      <alignment horizontal="center" vertical="center"/>
      <protection locked="0"/>
    </xf>
    <xf numFmtId="0" fontId="8" fillId="0" borderId="18" xfId="22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5" xfId="22" applyFont="1" applyFill="1" applyBorder="1" applyAlignment="1" applyProtection="1">
      <alignment horizontal="center" vertical="center"/>
      <protection locked="0"/>
    </xf>
    <xf numFmtId="0" fontId="8" fillId="0" borderId="13" xfId="22" applyFont="1" applyFill="1" applyBorder="1" applyAlignment="1" applyProtection="1">
      <alignment horizontal="center" vertical="center"/>
      <protection locked="0"/>
    </xf>
    <xf numFmtId="0" fontId="8" fillId="0" borderId="17" xfId="22" applyFont="1" applyFill="1" applyBorder="1" applyAlignment="1" applyProtection="1">
      <alignment horizontal="center" vertical="center"/>
      <protection locked="0"/>
    </xf>
    <xf numFmtId="178" fontId="8" fillId="0" borderId="12" xfId="17" applyNumberFormat="1" applyFont="1" applyBorder="1" applyAlignment="1">
      <alignment horizontal="center" vertical="center" wrapText="1"/>
    </xf>
    <xf numFmtId="178" fontId="8" fillId="0" borderId="13" xfId="17" applyNumberFormat="1" applyFont="1" applyBorder="1" applyAlignment="1">
      <alignment horizontal="center" vertical="center"/>
    </xf>
    <xf numFmtId="0" fontId="18" fillId="0" borderId="29" xfId="0" applyFont="1" applyBorder="1" applyAlignment="1" applyProtection="1">
      <alignment horizontal="center" vertical="center"/>
      <protection locked="0"/>
    </xf>
    <xf numFmtId="0" fontId="6" fillId="0" borderId="9" xfId="22" applyFont="1" applyBorder="1" applyAlignment="1" applyProtection="1">
      <alignment horizontal="center" vertical="center"/>
      <protection locked="0"/>
    </xf>
    <xf numFmtId="0" fontId="8" fillId="0" borderId="10" xfId="22" applyFont="1" applyFill="1" applyBorder="1" applyAlignment="1" applyProtection="1">
      <alignment horizontal="center" vertical="center"/>
      <protection locked="0"/>
    </xf>
    <xf numFmtId="0" fontId="6" fillId="0" borderId="8" xfId="22" applyFont="1" applyFill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178" fontId="8" fillId="0" borderId="25" xfId="17" applyNumberFormat="1" applyFont="1" applyBorder="1" applyAlignment="1">
      <alignment horizontal="center" vertical="center"/>
    </xf>
    <xf numFmtId="41" fontId="8" fillId="0" borderId="25" xfId="17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distributed" vertical="center"/>
      <protection locked="0"/>
    </xf>
    <xf numFmtId="0" fontId="6" fillId="0" borderId="14" xfId="0" applyFont="1" applyFill="1" applyBorder="1" applyAlignment="1" applyProtection="1">
      <alignment horizontal="distributed" vertical="center"/>
      <protection locked="0"/>
    </xf>
    <xf numFmtId="0" fontId="8" fillId="0" borderId="18" xfId="0" applyFont="1" applyFill="1" applyBorder="1" applyAlignment="1" applyProtection="1">
      <alignment horizontal="distributed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textRotation="255"/>
      <protection locked="0"/>
    </xf>
    <xf numFmtId="0" fontId="6" fillId="0" borderId="30" xfId="0" applyFont="1" applyFill="1" applyBorder="1" applyAlignment="1" applyProtection="1">
      <alignment horizontal="center" vertical="center" textRotation="255"/>
      <protection locked="0"/>
    </xf>
    <xf numFmtId="0" fontId="6" fillId="0" borderId="23" xfId="0" applyFont="1" applyFill="1" applyBorder="1" applyAlignment="1" applyProtection="1">
      <alignment horizontal="center" vertical="center" textRotation="255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distributed" vertical="center" wrapText="1"/>
      <protection locked="0"/>
    </xf>
    <xf numFmtId="0" fontId="6" fillId="0" borderId="14" xfId="0" applyFont="1" applyFill="1" applyBorder="1" applyAlignment="1">
      <alignment horizontal="distributed" vertical="center" wrapText="1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34" fillId="0" borderId="9" xfId="0" applyFont="1" applyBorder="1" applyAlignment="1">
      <alignment horizontal="center"/>
    </xf>
    <xf numFmtId="0" fontId="34" fillId="0" borderId="19" xfId="0" applyFont="1" applyBorder="1" applyAlignment="1">
      <alignment horizontal="center"/>
    </xf>
  </cellXfs>
  <cellStyles count="10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2000 市道別 診療實積" xfId="21"/>
    <cellStyle name="표준_Book1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4125"/>
          <c:w val="0.96575"/>
          <c:h val="0.8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4!$M$28</c:f>
              <c:strCache>
                <c:ptCount val="1"/>
                <c:pt idx="0">
                  <c:v>2004.상반기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4!$N$27:$U$27</c:f>
              <c:strCache/>
            </c:strRef>
          </c:cat>
          <c:val>
            <c:numRef>
              <c:f>4!$N$28:$U$28</c:f>
              <c:numCache/>
            </c:numRef>
          </c:val>
          <c:shape val="cylinder"/>
        </c:ser>
        <c:ser>
          <c:idx val="1"/>
          <c:order val="1"/>
          <c:tx>
            <c:strRef>
              <c:f>4!$M$29</c:f>
              <c:strCache>
                <c:ptCount val="1"/>
                <c:pt idx="0">
                  <c:v>2005.상반기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CCFF"/>
              </a:solidFill>
            </c:spPr>
          </c:dPt>
          <c:cat>
            <c:strRef>
              <c:f>4!$N$27:$U$27</c:f>
              <c:strCache/>
            </c:strRef>
          </c:cat>
          <c:val>
            <c:numRef>
              <c:f>4!$N$29:$U$29</c:f>
              <c:numCache/>
            </c:numRef>
          </c:val>
          <c:shape val="cylinder"/>
        </c:ser>
        <c:shape val="box"/>
        <c:axId val="4695002"/>
        <c:axId val="42255019"/>
      </c:bar3DChart>
      <c:catAx>
        <c:axId val="4695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42255019"/>
        <c:crosses val="autoZero"/>
        <c:auto val="1"/>
        <c:lblOffset val="100"/>
        <c:noMultiLvlLbl val="0"/>
      </c:catAx>
      <c:valAx>
        <c:axId val="4225501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5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3"/>
          <c:y val="0.91025"/>
          <c:w val="0.53425"/>
          <c:h val="0.05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spPr>
        <a:noFill/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28"/>
          <c:w val="0.965"/>
          <c:h val="0.86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5!$M$28</c:f>
              <c:strCache>
                <c:ptCount val="1"/>
                <c:pt idx="0">
                  <c:v>2004.상반기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5!$N$27:$U$27</c:f>
              <c:strCache/>
            </c:strRef>
          </c:cat>
          <c:val>
            <c:numRef>
              <c:f>5!$N$28:$U$28</c:f>
              <c:numCache/>
            </c:numRef>
          </c:val>
          <c:shape val="cylinder"/>
        </c:ser>
        <c:ser>
          <c:idx val="1"/>
          <c:order val="1"/>
          <c:tx>
            <c:strRef>
              <c:f>5!$M$29</c:f>
              <c:strCache>
                <c:ptCount val="1"/>
                <c:pt idx="0">
                  <c:v>2005.상반기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CCFF"/>
              </a:solidFill>
            </c:spPr>
          </c:dPt>
          <c:cat>
            <c:strRef>
              <c:f>5!$N$27:$U$27</c:f>
              <c:strCache/>
            </c:strRef>
          </c:cat>
          <c:val>
            <c:numRef>
              <c:f>5!$N$29:$U$29</c:f>
              <c:numCache/>
            </c:numRef>
          </c:val>
          <c:shape val="cylinder"/>
        </c:ser>
        <c:shape val="box"/>
        <c:axId val="44750852"/>
        <c:axId val="104485"/>
      </c:bar3D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50" b="0" i="0" u="none" baseline="0"/>
            </a:pPr>
          </a:p>
        </c:txPr>
        <c:crossAx val="104485"/>
        <c:crosses val="autoZero"/>
        <c:auto val="1"/>
        <c:lblOffset val="100"/>
        <c:noMultiLvlLbl val="0"/>
      </c:catAx>
      <c:valAx>
        <c:axId val="10448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7508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25"/>
          <c:y val="0.9105"/>
          <c:w val="0.63625"/>
          <c:h val="0.06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noFill/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85725</xdr:rowOff>
    </xdr:from>
    <xdr:to>
      <xdr:col>8</xdr:col>
      <xdr:colOff>285750</xdr:colOff>
      <xdr:row>51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71450" y="238125"/>
          <a:ext cx="4991100" cy="7591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
</a:t>
          </a:r>
          <a:r>
            <a:rPr lang="en-US" cap="none" sz="1000" b="0" i="0" u="none" baseline="0"/>
            <a:t>       </a:t>
          </a:r>
          <a:r>
            <a:rPr lang="en-US" cap="none" sz="1000" b="0" i="0" u="none" baseline="0"/>
            <a:t> </a:t>
          </a:r>
          <a:r>
            <a:rPr lang="en-US" cap="none" sz="2200" b="0" i="0" u="none" baseline="0"/>
            <a:t>2005. 상반기</a:t>
          </a:r>
          <a:r>
            <a:rPr lang="en-US" cap="none" sz="2000" b="0" i="0" u="none" baseline="0"/>
            <a:t>
</a:t>
          </a:r>
          <a:r>
            <a:rPr lang="en-US" cap="none" sz="1000" b="0" i="0" u="none" baseline="0"/>
            <a:t>        </a:t>
          </a:r>
          <a:r>
            <a:rPr lang="en-US" cap="none" sz="2000" b="0" i="0" u="none" baseline="0"/>
            <a:t>
          </a:t>
          </a:r>
          <a:r>
            <a:rPr lang="en-US" cap="none" sz="2500" b="0" i="0" u="none" baseline="0"/>
            <a:t>건강보험심사통계지표</a:t>
          </a:r>
          <a:r>
            <a:rPr lang="en-US" cap="none" sz="1000" b="0" i="0" u="none" baseline="0"/>
            <a:t>
</a:t>
          </a:r>
          <a:r>
            <a:rPr lang="en-US" cap="none" sz="1000" b="0" i="0" u="none" baseline="0"/>
            <a:t>            </a:t>
          </a:r>
          <a:r>
            <a:rPr lang="en-US" cap="none" sz="1000" b="0" i="0" u="none" baseline="0"/>
            <a:t>    </a:t>
          </a:r>
          <a:r>
            <a:rPr lang="en-US" cap="none" sz="2400" b="0" i="0" u="none" baseline="0"/>
            <a:t>건 강 보 험 심 사 평 가 원</a:t>
          </a:r>
          <a:r>
            <a:rPr lang="en-US" cap="none" sz="1000" b="0" i="0" u="none" baseline="0"/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</cdr:y>
    </cdr:from>
    <cdr:to>
      <cdr:x>0.145</cdr:x>
      <cdr:y>0.0635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828675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25" b="0" i="0" u="none" baseline="0"/>
            <a:t>(단위:억원)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24</xdr:row>
      <xdr:rowOff>76200</xdr:rowOff>
    </xdr:from>
    <xdr:to>
      <xdr:col>10</xdr:col>
      <xdr:colOff>247650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762000" y="5505450"/>
        <a:ext cx="57721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</cdr:y>
    </cdr:from>
    <cdr:to>
      <cdr:x>0.18725</cdr:x>
      <cdr:y>0.06575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1019175" cy="219075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/>
            <a:t>(단위:억원)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25</xdr:row>
      <xdr:rowOff>142875</xdr:rowOff>
    </xdr:from>
    <xdr:to>
      <xdr:col>10</xdr:col>
      <xdr:colOff>333375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895350" y="5715000"/>
        <a:ext cx="5534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tabSelected="1" workbookViewId="0" topLeftCell="A1">
      <selection activeCell="A1" sqref="A1"/>
    </sheetView>
  </sheetViews>
  <sheetFormatPr defaultColWidth="9.140625" defaultRowHeight="12"/>
  <sheetData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R47"/>
  <sheetViews>
    <sheetView showGridLines="0" workbookViewId="0" topLeftCell="A1">
      <selection activeCell="A1" sqref="A1"/>
    </sheetView>
  </sheetViews>
  <sheetFormatPr defaultColWidth="9.140625" defaultRowHeight="12"/>
  <cols>
    <col min="1" max="1" width="7.421875" style="6" customWidth="1"/>
    <col min="2" max="3" width="5.7109375" style="6" customWidth="1"/>
    <col min="4" max="8" width="15.421875" style="6" customWidth="1"/>
    <col min="9" max="16" width="9.28125" style="6" customWidth="1"/>
    <col min="17" max="17" width="11.7109375" style="6" customWidth="1"/>
    <col min="18" max="18" width="9.28125" style="6" customWidth="1"/>
    <col min="19" max="16384" width="9.140625" style="6" customWidth="1"/>
  </cols>
  <sheetData>
    <row r="1" spans="3:4" ht="12.75" customHeight="1">
      <c r="C1" s="243" t="s">
        <v>146</v>
      </c>
      <c r="D1" s="241" t="s">
        <v>707</v>
      </c>
    </row>
    <row r="2" ht="12.75" customHeight="1">
      <c r="R2" s="102" t="s">
        <v>690</v>
      </c>
    </row>
    <row r="3" spans="1:18" ht="18.75" customHeight="1">
      <c r="A3" s="19"/>
      <c r="B3" s="33"/>
      <c r="C3" s="20"/>
      <c r="D3" s="594" t="s">
        <v>122</v>
      </c>
      <c r="E3" s="594" t="s">
        <v>104</v>
      </c>
      <c r="F3" s="594" t="s">
        <v>814</v>
      </c>
      <c r="G3" s="132" t="s">
        <v>664</v>
      </c>
      <c r="H3" s="192" t="s">
        <v>264</v>
      </c>
      <c r="I3" s="190" t="s">
        <v>279</v>
      </c>
      <c r="J3" s="160"/>
      <c r="K3" s="622" t="s">
        <v>152</v>
      </c>
      <c r="L3" s="610"/>
      <c r="M3" s="622" t="s">
        <v>172</v>
      </c>
      <c r="N3" s="610"/>
      <c r="O3" s="593" t="s">
        <v>105</v>
      </c>
      <c r="P3" s="592"/>
      <c r="Q3" s="132" t="s">
        <v>269</v>
      </c>
      <c r="R3" s="192" t="s">
        <v>268</v>
      </c>
    </row>
    <row r="4" spans="1:18" ht="18.75" customHeight="1">
      <c r="A4" s="21"/>
      <c r="B4" s="34"/>
      <c r="C4" s="22"/>
      <c r="D4" s="576"/>
      <c r="E4" s="576"/>
      <c r="F4" s="576"/>
      <c r="G4" s="133" t="s">
        <v>665</v>
      </c>
      <c r="H4" s="193" t="s">
        <v>267</v>
      </c>
      <c r="I4" s="109" t="s">
        <v>106</v>
      </c>
      <c r="J4" s="54" t="s">
        <v>171</v>
      </c>
      <c r="K4" s="54" t="s">
        <v>107</v>
      </c>
      <c r="L4" s="54" t="s">
        <v>815</v>
      </c>
      <c r="M4" s="54" t="s">
        <v>107</v>
      </c>
      <c r="N4" s="54" t="s">
        <v>815</v>
      </c>
      <c r="O4" s="109" t="s">
        <v>107</v>
      </c>
      <c r="P4" s="54" t="s">
        <v>815</v>
      </c>
      <c r="Q4" s="133" t="s">
        <v>173</v>
      </c>
      <c r="R4" s="193" t="s">
        <v>171</v>
      </c>
    </row>
    <row r="5" spans="1:18" ht="21" customHeight="1">
      <c r="A5" s="26">
        <v>1997</v>
      </c>
      <c r="B5" s="26"/>
      <c r="C5" s="27"/>
      <c r="D5" s="235">
        <v>9.47</v>
      </c>
      <c r="E5" s="236">
        <v>6.69</v>
      </c>
      <c r="F5" s="236">
        <v>11.73</v>
      </c>
      <c r="G5" s="180">
        <v>0</v>
      </c>
      <c r="H5" s="180">
        <v>0</v>
      </c>
      <c r="I5" s="236">
        <v>15.48</v>
      </c>
      <c r="J5" s="236">
        <v>16.21</v>
      </c>
      <c r="K5" s="236">
        <v>8.24</v>
      </c>
      <c r="L5" s="236">
        <v>3.35</v>
      </c>
      <c r="M5" s="236">
        <v>8.93</v>
      </c>
      <c r="N5" s="236">
        <v>4.01</v>
      </c>
      <c r="O5" s="236">
        <v>-2.54</v>
      </c>
      <c r="P5" s="236">
        <v>2.07</v>
      </c>
      <c r="Q5" s="236">
        <v>5.49</v>
      </c>
      <c r="R5" s="236">
        <v>6.15</v>
      </c>
    </row>
    <row r="6" spans="1:18" ht="21" customHeight="1">
      <c r="A6" s="26">
        <v>1998</v>
      </c>
      <c r="B6" s="26"/>
      <c r="C6" s="27"/>
      <c r="D6" s="237">
        <v>3.25</v>
      </c>
      <c r="E6" s="186">
        <v>1.58</v>
      </c>
      <c r="F6" s="186">
        <v>7.05</v>
      </c>
      <c r="G6" s="181">
        <v>0</v>
      </c>
      <c r="H6" s="181">
        <v>0</v>
      </c>
      <c r="I6" s="186">
        <v>13.19</v>
      </c>
      <c r="J6" s="186">
        <v>14.28</v>
      </c>
      <c r="K6" s="186">
        <v>11.42</v>
      </c>
      <c r="L6" s="186">
        <v>5.74</v>
      </c>
      <c r="M6" s="186">
        <v>12.5</v>
      </c>
      <c r="N6" s="186">
        <v>6.75</v>
      </c>
      <c r="O6" s="186">
        <v>-1.61</v>
      </c>
      <c r="P6" s="186">
        <v>3.68</v>
      </c>
      <c r="Q6" s="186">
        <v>9.63</v>
      </c>
      <c r="R6" s="186">
        <v>10.68</v>
      </c>
    </row>
    <row r="7" spans="1:18" ht="21" customHeight="1">
      <c r="A7" s="26">
        <v>1999</v>
      </c>
      <c r="B7" s="26"/>
      <c r="C7" s="27"/>
      <c r="D7" s="237">
        <v>18.65</v>
      </c>
      <c r="E7" s="186">
        <v>15.36</v>
      </c>
      <c r="F7" s="186">
        <v>20.87</v>
      </c>
      <c r="G7" s="181">
        <v>0</v>
      </c>
      <c r="H7" s="181">
        <v>0</v>
      </c>
      <c r="I7" s="186">
        <v>17.47</v>
      </c>
      <c r="J7" s="186">
        <v>18.37</v>
      </c>
      <c r="K7" s="186">
        <v>1.83</v>
      </c>
      <c r="L7" s="186">
        <v>-2.81</v>
      </c>
      <c r="M7" s="186">
        <v>2.61</v>
      </c>
      <c r="N7" s="186">
        <v>-2.07</v>
      </c>
      <c r="O7" s="186">
        <v>-2.77</v>
      </c>
      <c r="P7" s="186">
        <v>1.87</v>
      </c>
      <c r="Q7" s="186">
        <v>-1</v>
      </c>
      <c r="R7" s="186">
        <v>-0.24</v>
      </c>
    </row>
    <row r="8" spans="1:18" ht="21" customHeight="1">
      <c r="A8" s="26">
        <v>2000</v>
      </c>
      <c r="B8" s="23"/>
      <c r="C8" s="27"/>
      <c r="D8" s="237">
        <v>20.48</v>
      </c>
      <c r="E8" s="186">
        <v>14.57</v>
      </c>
      <c r="F8" s="186">
        <v>19.52</v>
      </c>
      <c r="G8" s="181">
        <v>0</v>
      </c>
      <c r="H8" s="181">
        <v>0</v>
      </c>
      <c r="I8" s="186">
        <v>12.26</v>
      </c>
      <c r="J8" s="186">
        <v>15.15</v>
      </c>
      <c r="K8" s="186">
        <v>-2.02</v>
      </c>
      <c r="L8" s="186">
        <v>-6.07</v>
      </c>
      <c r="M8" s="186">
        <v>0.5</v>
      </c>
      <c r="N8" s="186">
        <v>-3.65</v>
      </c>
      <c r="O8" s="186">
        <v>-4.63</v>
      </c>
      <c r="P8" s="186">
        <v>-0.72</v>
      </c>
      <c r="Q8" s="186">
        <v>-6.82</v>
      </c>
      <c r="R8" s="186">
        <v>-4.42</v>
      </c>
    </row>
    <row r="9" spans="1:18" ht="21" customHeight="1">
      <c r="A9" s="26">
        <v>2001</v>
      </c>
      <c r="B9" s="23"/>
      <c r="C9" s="27"/>
      <c r="D9" s="237">
        <v>37.96</v>
      </c>
      <c r="E9" s="186">
        <v>37.66</v>
      </c>
      <c r="F9" s="186">
        <v>28.99</v>
      </c>
      <c r="G9" s="181">
        <v>0</v>
      </c>
      <c r="H9" s="181">
        <v>0</v>
      </c>
      <c r="I9" s="186">
        <v>35.6</v>
      </c>
      <c r="J9" s="186">
        <v>44.63</v>
      </c>
      <c r="K9" s="186">
        <v>-1.5</v>
      </c>
      <c r="L9" s="186">
        <v>5.11</v>
      </c>
      <c r="M9" s="186">
        <v>5.07</v>
      </c>
      <c r="N9" s="186">
        <v>12.13</v>
      </c>
      <c r="O9" s="186">
        <v>-0.57</v>
      </c>
      <c r="P9" s="186">
        <v>-6.58</v>
      </c>
      <c r="Q9" s="186">
        <v>-1.71</v>
      </c>
      <c r="R9" s="186">
        <v>4.83</v>
      </c>
    </row>
    <row r="10" spans="1:18" ht="21" customHeight="1">
      <c r="A10" s="26">
        <v>2002</v>
      </c>
      <c r="B10" s="23"/>
      <c r="C10" s="27"/>
      <c r="D10" s="237">
        <v>6.85636235492114</v>
      </c>
      <c r="E10" s="186">
        <v>5.2615444775699265</v>
      </c>
      <c r="F10" s="186">
        <v>10.385578077347386</v>
      </c>
      <c r="G10" s="296">
        <v>4.689893090122635</v>
      </c>
      <c r="H10" s="296">
        <v>22.253848085933654</v>
      </c>
      <c r="I10" s="186">
        <v>6.965223004759258</v>
      </c>
      <c r="J10" s="186">
        <v>5.686668376942556</v>
      </c>
      <c r="K10" s="186">
        <v>1.6185194086263535</v>
      </c>
      <c r="L10" s="186">
        <v>-3.0985524849917296</v>
      </c>
      <c r="M10" s="186">
        <v>0.40387389476621355</v>
      </c>
      <c r="N10" s="186">
        <v>-4.256814868616535</v>
      </c>
      <c r="O10" s="186">
        <v>-1.4924875245650475</v>
      </c>
      <c r="P10" s="186">
        <v>3.3027661101769676</v>
      </c>
      <c r="Q10" s="186">
        <v>0.10187568380490888</v>
      </c>
      <c r="R10" s="186">
        <v>-1.0946413972931768</v>
      </c>
    </row>
    <row r="11" spans="1:18" ht="21" customHeight="1">
      <c r="A11" s="26">
        <v>2003</v>
      </c>
      <c r="B11" s="26"/>
      <c r="C11" s="27"/>
      <c r="D11" s="186">
        <v>2.3180144796406363</v>
      </c>
      <c r="E11" s="186">
        <v>0.8674494955039809</v>
      </c>
      <c r="F11" s="186">
        <v>6.959388108237297</v>
      </c>
      <c r="G11" s="186">
        <v>0.4261682950882095</v>
      </c>
      <c r="H11" s="186">
        <v>12.600785794776058</v>
      </c>
      <c r="I11" s="186">
        <v>7.72756406028539</v>
      </c>
      <c r="J11" s="186">
        <v>7.308868475243566</v>
      </c>
      <c r="K11" s="206">
        <v>6.8036406032350865</v>
      </c>
      <c r="L11" s="186">
        <v>0.7239697856517623</v>
      </c>
      <c r="M11" s="206">
        <v>6.385552807007288</v>
      </c>
      <c r="N11" s="186">
        <v>0.33014228268132784</v>
      </c>
      <c r="O11" s="189">
        <v>-1.4756356524292626</v>
      </c>
      <c r="P11" s="189">
        <v>4.554273515494884</v>
      </c>
      <c r="Q11" s="186">
        <v>5.2882878211408055</v>
      </c>
      <c r="R11" s="186">
        <v>4.878232339365832</v>
      </c>
    </row>
    <row r="12" spans="1:18" ht="21" customHeight="1">
      <c r="A12" s="26"/>
      <c r="B12" s="125" t="s">
        <v>629</v>
      </c>
      <c r="C12" s="27"/>
      <c r="D12" s="328">
        <v>9.274628621792987</v>
      </c>
      <c r="E12" s="328">
        <v>9.121358351523275</v>
      </c>
      <c r="F12" s="328">
        <v>10.120476435159178</v>
      </c>
      <c r="G12" s="328">
        <v>13.14903608472756</v>
      </c>
      <c r="H12" s="328">
        <v>23.92020791869071</v>
      </c>
      <c r="I12" s="328">
        <v>13.874388117530573</v>
      </c>
      <c r="J12" s="328">
        <v>13.272904122889187</v>
      </c>
      <c r="K12" s="328">
        <v>4.358133513233977</v>
      </c>
      <c r="L12" s="328">
        <v>3.4047884260247177</v>
      </c>
      <c r="M12" s="328">
        <v>3.8081394690704347</v>
      </c>
      <c r="N12" s="328">
        <v>2.8514856447222936</v>
      </c>
      <c r="O12" s="297">
        <v>-0.17694076314504537</v>
      </c>
      <c r="P12" s="297">
        <v>0.8206364210197348</v>
      </c>
      <c r="Q12" s="328">
        <v>4.209144657751397</v>
      </c>
      <c r="R12" s="328">
        <v>3.6601902186795203</v>
      </c>
    </row>
    <row r="13" spans="1:18" ht="21" customHeight="1">
      <c r="A13" s="24"/>
      <c r="B13" s="125" t="s">
        <v>339</v>
      </c>
      <c r="C13" s="27"/>
      <c r="D13" s="328">
        <v>-0.8574087464361604</v>
      </c>
      <c r="E13" s="328">
        <v>-2.4484275828283812</v>
      </c>
      <c r="F13" s="328">
        <v>4.273773014112356</v>
      </c>
      <c r="G13" s="328">
        <v>-3.9109620130692293</v>
      </c>
      <c r="H13" s="328">
        <v>9.178043465980002</v>
      </c>
      <c r="I13" s="328">
        <v>3.2462706381665027</v>
      </c>
      <c r="J13" s="328">
        <v>2.8495340767502944</v>
      </c>
      <c r="K13" s="328">
        <v>5.837628323039162</v>
      </c>
      <c r="L13" s="328">
        <v>-0.9853890832230476</v>
      </c>
      <c r="M13" s="328">
        <v>5.430934149295286</v>
      </c>
      <c r="N13" s="328">
        <v>-1.3658649689115039</v>
      </c>
      <c r="O13" s="297">
        <v>-1.6047783462942597</v>
      </c>
      <c r="P13" s="297">
        <v>5.175557442739401</v>
      </c>
      <c r="Q13" s="328">
        <v>4.139168981479647</v>
      </c>
      <c r="R13" s="328">
        <v>3.739001347771616</v>
      </c>
    </row>
    <row r="14" spans="1:18" ht="21" customHeight="1">
      <c r="A14" s="24"/>
      <c r="B14" s="125" t="s">
        <v>633</v>
      </c>
      <c r="C14" s="48"/>
      <c r="D14" s="297">
        <v>5.201332970910901</v>
      </c>
      <c r="E14" s="297">
        <v>3.2120597338190255</v>
      </c>
      <c r="F14" s="297">
        <v>8.97316425715642</v>
      </c>
      <c r="G14" s="298">
        <v>0.8803562863786363</v>
      </c>
      <c r="H14" s="298">
        <v>14.105153428297287</v>
      </c>
      <c r="I14" s="297">
        <v>13.349957634728757</v>
      </c>
      <c r="J14" s="297">
        <v>13.08012871124802</v>
      </c>
      <c r="K14" s="297">
        <v>9.82223884982693</v>
      </c>
      <c r="L14" s="297">
        <v>4.014663088470671</v>
      </c>
      <c r="M14" s="297">
        <v>9.56381988190178</v>
      </c>
      <c r="N14" s="297">
        <v>3.7578803823822544</v>
      </c>
      <c r="O14" s="297">
        <v>-1.7582377502179132</v>
      </c>
      <c r="P14" s="297">
        <v>3.5193778300485303</v>
      </c>
      <c r="Q14" s="297">
        <v>7.7451013188074045</v>
      </c>
      <c r="R14" s="297">
        <v>7.487210591489009</v>
      </c>
    </row>
    <row r="15" spans="1:18" ht="21" customHeight="1">
      <c r="A15" s="24"/>
      <c r="B15" s="125" t="s">
        <v>634</v>
      </c>
      <c r="C15" s="27"/>
      <c r="D15" s="297">
        <v>-3.275902782694895</v>
      </c>
      <c r="E15" s="297">
        <v>-5.236046799949526</v>
      </c>
      <c r="F15" s="297">
        <v>4.86170352777729</v>
      </c>
      <c r="G15" s="298">
        <v>-7.1455812286045255</v>
      </c>
      <c r="H15" s="298">
        <v>5.086193828348871</v>
      </c>
      <c r="I15" s="297">
        <v>1.6665511133706339</v>
      </c>
      <c r="J15" s="297">
        <v>1.2423067118842344</v>
      </c>
      <c r="K15" s="297">
        <v>7.281790063009341</v>
      </c>
      <c r="L15" s="297">
        <v>-3.0480431987029837</v>
      </c>
      <c r="M15" s="297">
        <v>6.8396549731469785</v>
      </c>
      <c r="N15" s="297">
        <v>-3.4416601266067137</v>
      </c>
      <c r="O15" s="297">
        <v>-2.1142745687851705</v>
      </c>
      <c r="P15" s="297">
        <v>8.359550133029185</v>
      </c>
      <c r="Q15" s="297">
        <v>5.111388998019631</v>
      </c>
      <c r="R15" s="297">
        <v>4.670657985416466</v>
      </c>
    </row>
    <row r="16" spans="1:18" ht="21" customHeight="1">
      <c r="A16" s="24"/>
      <c r="B16" s="125"/>
      <c r="C16" s="48"/>
      <c r="D16" s="297"/>
      <c r="E16" s="297"/>
      <c r="F16" s="297"/>
      <c r="G16" s="298"/>
      <c r="H16" s="298"/>
      <c r="I16" s="297"/>
      <c r="J16" s="297"/>
      <c r="K16" s="297"/>
      <c r="L16" s="297"/>
      <c r="M16" s="297"/>
      <c r="N16" s="297"/>
      <c r="O16" s="297"/>
      <c r="P16" s="297"/>
      <c r="Q16" s="297"/>
      <c r="R16" s="297"/>
    </row>
    <row r="17" spans="1:18" s="438" customFormat="1" ht="21.75" customHeight="1">
      <c r="A17" s="232">
        <v>2004</v>
      </c>
      <c r="B17" s="492"/>
      <c r="C17" s="439"/>
      <c r="D17" s="441">
        <v>4.46</v>
      </c>
      <c r="E17" s="441">
        <v>2.82</v>
      </c>
      <c r="F17" s="441">
        <v>9.13</v>
      </c>
      <c r="G17" s="441">
        <v>1.03</v>
      </c>
      <c r="H17" s="441">
        <v>9.73</v>
      </c>
      <c r="I17" s="441">
        <v>8.87</v>
      </c>
      <c r="J17" s="441">
        <v>9.57</v>
      </c>
      <c r="K17" s="441">
        <v>5.88</v>
      </c>
      <c r="L17" s="441">
        <v>-0.23</v>
      </c>
      <c r="M17" s="441">
        <v>6.57</v>
      </c>
      <c r="N17" s="441">
        <v>0.4</v>
      </c>
      <c r="O17" s="441">
        <v>-1.78</v>
      </c>
      <c r="P17" s="441">
        <v>4.53</v>
      </c>
      <c r="Q17" s="441">
        <v>4.23</v>
      </c>
      <c r="R17" s="441">
        <v>4.9</v>
      </c>
    </row>
    <row r="18" spans="1:18" s="438" customFormat="1" ht="21.75" customHeight="1">
      <c r="A18" s="232"/>
      <c r="B18" s="125" t="s">
        <v>116</v>
      </c>
      <c r="C18" s="27"/>
      <c r="D18" s="297">
        <v>-0.58</v>
      </c>
      <c r="E18" s="297">
        <v>-2.59</v>
      </c>
      <c r="F18" s="297">
        <v>7.32</v>
      </c>
      <c r="G18" s="298">
        <v>-7.07</v>
      </c>
      <c r="H18" s="298">
        <v>3.06</v>
      </c>
      <c r="I18" s="297">
        <v>-0.39</v>
      </c>
      <c r="J18" s="297">
        <v>-0.35</v>
      </c>
      <c r="K18" s="297">
        <v>2.26</v>
      </c>
      <c r="L18" s="297">
        <v>-7.18</v>
      </c>
      <c r="M18" s="297">
        <v>2.3</v>
      </c>
      <c r="N18" s="297">
        <v>-7.13</v>
      </c>
      <c r="O18" s="297">
        <v>-1.75</v>
      </c>
      <c r="P18" s="297">
        <v>7.92</v>
      </c>
      <c r="Q18" s="297">
        <v>0.19</v>
      </c>
      <c r="R18" s="297">
        <v>0.23</v>
      </c>
    </row>
    <row r="19" spans="1:18" ht="21.75" customHeight="1">
      <c r="A19" s="26"/>
      <c r="B19" s="125" t="s">
        <v>117</v>
      </c>
      <c r="C19" s="27"/>
      <c r="D19" s="297">
        <v>12.82</v>
      </c>
      <c r="E19" s="297">
        <v>11.91</v>
      </c>
      <c r="F19" s="297">
        <v>13.43</v>
      </c>
      <c r="G19" s="297">
        <v>14.33</v>
      </c>
      <c r="H19" s="297">
        <v>26.27</v>
      </c>
      <c r="I19" s="297">
        <v>25.37</v>
      </c>
      <c r="J19" s="297">
        <v>26.1</v>
      </c>
      <c r="K19" s="297">
        <v>12.02</v>
      </c>
      <c r="L19" s="297">
        <v>10.52</v>
      </c>
      <c r="M19" s="297">
        <v>12.67</v>
      </c>
      <c r="N19" s="297">
        <v>11.18</v>
      </c>
      <c r="O19" s="297">
        <v>-0.81</v>
      </c>
      <c r="P19" s="297">
        <v>0.5</v>
      </c>
      <c r="Q19" s="297">
        <v>11.12</v>
      </c>
      <c r="R19" s="297">
        <v>11.76</v>
      </c>
    </row>
    <row r="20" spans="1:18" ht="21.75" customHeight="1">
      <c r="A20" s="24"/>
      <c r="B20" s="125" t="s">
        <v>118</v>
      </c>
      <c r="C20" s="27"/>
      <c r="D20" s="297">
        <v>3.09</v>
      </c>
      <c r="E20" s="297">
        <v>1.26</v>
      </c>
      <c r="F20" s="297">
        <v>9.25</v>
      </c>
      <c r="G20" s="297">
        <v>-2.55</v>
      </c>
      <c r="H20" s="297">
        <v>7.21</v>
      </c>
      <c r="I20" s="297">
        <v>8.3</v>
      </c>
      <c r="J20" s="297">
        <v>9.05</v>
      </c>
      <c r="K20" s="297">
        <v>6.96</v>
      </c>
      <c r="L20" s="297">
        <v>-0.87</v>
      </c>
      <c r="M20" s="297">
        <v>7.69</v>
      </c>
      <c r="N20" s="297">
        <v>-0.19</v>
      </c>
      <c r="O20" s="297">
        <v>-1.79</v>
      </c>
      <c r="P20" s="297">
        <v>6.05</v>
      </c>
      <c r="Q20" s="297">
        <v>5.06</v>
      </c>
      <c r="R20" s="297">
        <v>5.79</v>
      </c>
    </row>
    <row r="21" spans="1:18" ht="21.75" customHeight="1">
      <c r="A21" s="24"/>
      <c r="B21" s="125" t="s">
        <v>703</v>
      </c>
      <c r="C21" s="27"/>
      <c r="D21" s="297">
        <v>2.95</v>
      </c>
      <c r="E21" s="297">
        <v>1.23</v>
      </c>
      <c r="F21" s="297">
        <v>6.74</v>
      </c>
      <c r="G21" s="297">
        <v>0.74</v>
      </c>
      <c r="H21" s="297">
        <v>4.59</v>
      </c>
      <c r="I21" s="297">
        <v>3.99</v>
      </c>
      <c r="J21" s="297">
        <v>5.2</v>
      </c>
      <c r="K21" s="297">
        <v>2.73</v>
      </c>
      <c r="L21" s="297">
        <v>-2.57</v>
      </c>
      <c r="M21" s="297">
        <v>3.93</v>
      </c>
      <c r="N21" s="297">
        <v>-1.44</v>
      </c>
      <c r="O21" s="297">
        <v>-1.79</v>
      </c>
      <c r="P21" s="297">
        <v>3.78</v>
      </c>
      <c r="Q21" s="297">
        <v>1.01</v>
      </c>
      <c r="R21" s="297">
        <v>2.19</v>
      </c>
    </row>
    <row r="22" spans="2:18" s="24" customFormat="1" ht="21.75" customHeight="1">
      <c r="B22" s="125"/>
      <c r="C22" s="27"/>
      <c r="D22" s="5"/>
      <c r="E22" s="5"/>
      <c r="F22" s="5"/>
      <c r="G22" s="5"/>
      <c r="H22" s="5"/>
      <c r="I22" s="5"/>
      <c r="J22" s="5"/>
      <c r="K22" s="1"/>
      <c r="L22" s="1"/>
      <c r="M22" s="1"/>
      <c r="N22" s="1"/>
      <c r="O22" s="36"/>
      <c r="P22" s="36"/>
      <c r="Q22" s="5"/>
      <c r="R22" s="5"/>
    </row>
    <row r="23" spans="1:18" s="492" customFormat="1" ht="21.75" customHeight="1">
      <c r="A23" s="232">
        <v>2005</v>
      </c>
      <c r="B23" s="560" t="s">
        <v>927</v>
      </c>
      <c r="C23" s="537"/>
      <c r="D23" s="441">
        <v>21.08</v>
      </c>
      <c r="E23" s="441">
        <v>1.53</v>
      </c>
      <c r="F23" s="441">
        <v>8.19</v>
      </c>
      <c r="G23" s="441">
        <v>-1.07</v>
      </c>
      <c r="H23" s="441">
        <v>6.25</v>
      </c>
      <c r="I23" s="441">
        <v>7.9</v>
      </c>
      <c r="J23" s="441">
        <v>8.75</v>
      </c>
      <c r="K23" s="454">
        <v>6.27</v>
      </c>
      <c r="L23" s="454">
        <v>-0.27</v>
      </c>
      <c r="M23" s="454">
        <v>7.11</v>
      </c>
      <c r="N23" s="454">
        <v>0.51</v>
      </c>
      <c r="O23" s="441">
        <v>-16.07</v>
      </c>
      <c r="P23" s="441">
        <v>-10.58</v>
      </c>
      <c r="Q23" s="441">
        <v>-10.89</v>
      </c>
      <c r="R23" s="441">
        <v>-10.18</v>
      </c>
    </row>
    <row r="24" spans="1:18" ht="21.75" customHeight="1">
      <c r="A24" s="26"/>
      <c r="B24" s="23" t="s">
        <v>901</v>
      </c>
      <c r="C24" s="48"/>
      <c r="D24" s="297">
        <v>17.83</v>
      </c>
      <c r="E24" s="297">
        <v>-0.41</v>
      </c>
      <c r="F24" s="297">
        <v>6.5</v>
      </c>
      <c r="G24" s="297">
        <v>-3.32</v>
      </c>
      <c r="H24" s="297">
        <v>7.09</v>
      </c>
      <c r="I24" s="297">
        <v>10.58</v>
      </c>
      <c r="J24" s="297">
        <v>11.58</v>
      </c>
      <c r="K24" s="297">
        <v>11.03</v>
      </c>
      <c r="L24" s="297">
        <v>3.82</v>
      </c>
      <c r="M24" s="297">
        <v>12.04</v>
      </c>
      <c r="N24" s="297">
        <v>4.76</v>
      </c>
      <c r="O24" s="297">
        <v>-15.48</v>
      </c>
      <c r="P24" s="297">
        <v>-9.62</v>
      </c>
      <c r="Q24" s="297">
        <v>-6.16</v>
      </c>
      <c r="R24" s="297">
        <v>-5.31</v>
      </c>
    </row>
    <row r="25" spans="1:18" ht="21.75" customHeight="1">
      <c r="A25" s="232"/>
      <c r="B25" s="492"/>
      <c r="C25" s="31" t="s">
        <v>727</v>
      </c>
      <c r="D25" s="297">
        <v>14.08</v>
      </c>
      <c r="E25" s="297">
        <v>-6.02</v>
      </c>
      <c r="F25" s="297">
        <v>3.6</v>
      </c>
      <c r="G25" s="297">
        <v>-12.03</v>
      </c>
      <c r="H25" s="297">
        <v>-1.76</v>
      </c>
      <c r="I25" s="297">
        <v>7.31</v>
      </c>
      <c r="J25" s="297">
        <v>8.23</v>
      </c>
      <c r="K25" s="297">
        <v>14.18</v>
      </c>
      <c r="L25" s="297">
        <v>3.59</v>
      </c>
      <c r="M25" s="297">
        <v>15.16</v>
      </c>
      <c r="N25" s="297">
        <v>4.45</v>
      </c>
      <c r="O25" s="297">
        <v>-17.54</v>
      </c>
      <c r="P25" s="297">
        <v>-9.15</v>
      </c>
      <c r="Q25" s="297">
        <v>-5.94</v>
      </c>
      <c r="R25" s="297">
        <v>-5.13</v>
      </c>
    </row>
    <row r="26" spans="1:18" ht="21.75" customHeight="1">
      <c r="A26" s="232"/>
      <c r="B26" s="492"/>
      <c r="C26" s="31" t="s">
        <v>728</v>
      </c>
      <c r="D26" s="297">
        <v>24.12</v>
      </c>
      <c r="E26" s="297">
        <v>6.01</v>
      </c>
      <c r="F26" s="297">
        <v>10.64</v>
      </c>
      <c r="G26" s="297">
        <v>1.66</v>
      </c>
      <c r="H26" s="297">
        <v>11.08</v>
      </c>
      <c r="I26" s="297">
        <v>16.59</v>
      </c>
      <c r="J26" s="297">
        <v>17.83</v>
      </c>
      <c r="K26" s="297">
        <v>9.99</v>
      </c>
      <c r="L26" s="297">
        <v>5.39</v>
      </c>
      <c r="M26" s="297">
        <v>11.15</v>
      </c>
      <c r="N26" s="297">
        <v>6.49</v>
      </c>
      <c r="O26" s="297">
        <v>-14.63</v>
      </c>
      <c r="P26" s="297">
        <v>-10.82</v>
      </c>
      <c r="Q26" s="297">
        <v>-6.06</v>
      </c>
      <c r="R26" s="297">
        <v>-5.07</v>
      </c>
    </row>
    <row r="27" spans="1:18" ht="21.75" customHeight="1">
      <c r="A27" s="24"/>
      <c r="B27" s="125"/>
      <c r="C27" s="31" t="s">
        <v>729</v>
      </c>
      <c r="D27" s="297">
        <v>15.92</v>
      </c>
      <c r="E27" s="297">
        <v>-0.24</v>
      </c>
      <c r="F27" s="297">
        <v>5.65</v>
      </c>
      <c r="G27" s="297">
        <v>1.54</v>
      </c>
      <c r="H27" s="297">
        <v>12.23</v>
      </c>
      <c r="I27" s="297">
        <v>8.65</v>
      </c>
      <c r="J27" s="297">
        <v>9.54</v>
      </c>
      <c r="K27" s="297">
        <v>8.91</v>
      </c>
      <c r="L27" s="297">
        <v>2.85</v>
      </c>
      <c r="M27" s="297">
        <v>9.8</v>
      </c>
      <c r="N27" s="297">
        <v>3.66</v>
      </c>
      <c r="O27" s="297">
        <v>-13.77</v>
      </c>
      <c r="P27" s="297">
        <v>-9.01</v>
      </c>
      <c r="Q27" s="297">
        <v>-6.28</v>
      </c>
      <c r="R27" s="297">
        <v>-5.51</v>
      </c>
    </row>
    <row r="28" spans="2:18" s="24" customFormat="1" ht="21.75" customHeight="1">
      <c r="B28" s="125" t="s">
        <v>928</v>
      </c>
      <c r="C28" s="31"/>
      <c r="D28" s="297">
        <v>24.12</v>
      </c>
      <c r="E28" s="297">
        <v>3.34</v>
      </c>
      <c r="F28" s="297">
        <v>9.79</v>
      </c>
      <c r="G28" s="297">
        <v>1.05</v>
      </c>
      <c r="H28" s="297">
        <v>5.46</v>
      </c>
      <c r="I28" s="297">
        <v>5.55</v>
      </c>
      <c r="J28" s="297">
        <v>6.28</v>
      </c>
      <c r="K28" s="328">
        <v>2.14</v>
      </c>
      <c r="L28" s="328">
        <v>-3.85</v>
      </c>
      <c r="M28" s="328">
        <v>2.85</v>
      </c>
      <c r="N28" s="328">
        <v>-3.2</v>
      </c>
      <c r="O28" s="297">
        <v>-16.67</v>
      </c>
      <c r="P28" s="297">
        <v>-11.55</v>
      </c>
      <c r="Q28" s="328">
        <v>-14.96</v>
      </c>
      <c r="R28" s="328">
        <v>-14.37</v>
      </c>
    </row>
    <row r="29" spans="2:18" s="24" customFormat="1" ht="21.75" customHeight="1">
      <c r="B29" s="125"/>
      <c r="C29" s="31" t="s">
        <v>924</v>
      </c>
      <c r="D29" s="297">
        <v>16.23</v>
      </c>
      <c r="E29" s="297">
        <v>-4.46</v>
      </c>
      <c r="F29" s="297">
        <v>5</v>
      </c>
      <c r="G29" s="297">
        <v>-6.3</v>
      </c>
      <c r="H29" s="297">
        <v>-1.13</v>
      </c>
      <c r="I29" s="297">
        <v>-1.76</v>
      </c>
      <c r="J29" s="297">
        <v>-0.88</v>
      </c>
      <c r="K29" s="328">
        <v>2.82</v>
      </c>
      <c r="L29" s="328">
        <v>-6.43</v>
      </c>
      <c r="M29" s="328">
        <v>3.74</v>
      </c>
      <c r="N29" s="328">
        <v>-5.59</v>
      </c>
      <c r="O29" s="297">
        <v>-17.86</v>
      </c>
      <c r="P29" s="297">
        <v>-9.64</v>
      </c>
      <c r="Q29" s="297">
        <v>-15.48</v>
      </c>
      <c r="R29" s="297">
        <v>-14.72</v>
      </c>
    </row>
    <row r="30" spans="2:18" s="24" customFormat="1" ht="21.75" customHeight="1">
      <c r="B30" s="125"/>
      <c r="C30" s="31" t="s">
        <v>925</v>
      </c>
      <c r="D30" s="297">
        <v>26.84</v>
      </c>
      <c r="E30" s="297">
        <v>5.98</v>
      </c>
      <c r="F30" s="297">
        <v>10.21</v>
      </c>
      <c r="G30" s="297">
        <v>4.79</v>
      </c>
      <c r="H30" s="297">
        <v>10.34</v>
      </c>
      <c r="I30" s="297">
        <v>5.53</v>
      </c>
      <c r="J30" s="297">
        <v>6</v>
      </c>
      <c r="K30" s="328">
        <v>-0.42</v>
      </c>
      <c r="L30" s="328">
        <v>-4.24</v>
      </c>
      <c r="M30" s="328">
        <v>0.03</v>
      </c>
      <c r="N30" s="328">
        <v>-3.81</v>
      </c>
      <c r="O30" s="297">
        <v>-16.07</v>
      </c>
      <c r="P30" s="297">
        <v>-13.13</v>
      </c>
      <c r="Q30" s="297">
        <v>-16.8</v>
      </c>
      <c r="R30" s="297">
        <v>-16.42</v>
      </c>
    </row>
    <row r="31" spans="1:18" s="24" customFormat="1" ht="21.75" customHeight="1">
      <c r="A31" s="28"/>
      <c r="B31" s="276"/>
      <c r="C31" s="507" t="s">
        <v>926</v>
      </c>
      <c r="D31" s="299">
        <v>29.04</v>
      </c>
      <c r="E31" s="299">
        <v>8.22</v>
      </c>
      <c r="F31" s="299">
        <v>14.27</v>
      </c>
      <c r="G31" s="299">
        <v>3.81</v>
      </c>
      <c r="H31" s="299">
        <v>6.74</v>
      </c>
      <c r="I31" s="299">
        <v>13.1</v>
      </c>
      <c r="J31" s="299">
        <v>13.96</v>
      </c>
      <c r="K31" s="471">
        <v>4.51</v>
      </c>
      <c r="L31" s="471">
        <v>-1.01</v>
      </c>
      <c r="M31" s="471">
        <v>5.3</v>
      </c>
      <c r="N31" s="471">
        <v>-0.27</v>
      </c>
      <c r="O31" s="299">
        <v>-16.07</v>
      </c>
      <c r="P31" s="299">
        <v>-11.39</v>
      </c>
      <c r="Q31" s="471">
        <v>-12.35</v>
      </c>
      <c r="R31" s="471">
        <v>-11.69</v>
      </c>
    </row>
    <row r="32" spans="1:18" ht="12">
      <c r="A32" s="263" t="s">
        <v>881</v>
      </c>
      <c r="B32" s="125"/>
      <c r="C32" s="23"/>
      <c r="D32" s="5"/>
      <c r="E32" s="5"/>
      <c r="F32" s="5"/>
      <c r="G32" s="5"/>
      <c r="H32" s="5"/>
      <c r="I32" s="5"/>
      <c r="J32" s="5"/>
      <c r="K32" s="1"/>
      <c r="L32" s="1"/>
      <c r="M32" s="1"/>
      <c r="N32" s="1"/>
      <c r="O32" s="36"/>
      <c r="P32" s="36"/>
      <c r="Q32" s="1"/>
      <c r="R32" s="1"/>
    </row>
    <row r="33" spans="1:18" ht="12">
      <c r="A33" s="6" t="s">
        <v>882</v>
      </c>
      <c r="D33" s="135"/>
      <c r="E33" s="135"/>
      <c r="F33" s="135"/>
      <c r="G33" s="135"/>
      <c r="H33" s="135"/>
      <c r="I33" s="135"/>
      <c r="J33" s="135"/>
      <c r="K33" s="2"/>
      <c r="L33" s="2"/>
      <c r="M33" s="2"/>
      <c r="N33" s="2"/>
      <c r="O33" s="135"/>
      <c r="P33" s="234"/>
      <c r="Q33" s="2"/>
      <c r="R33" s="2"/>
    </row>
    <row r="36" spans="11:18" ht="12">
      <c r="K36" s="447"/>
      <c r="L36" s="447"/>
      <c r="M36" s="447"/>
      <c r="N36" s="447"/>
      <c r="O36" s="447"/>
      <c r="P36" s="447"/>
      <c r="Q36" s="447"/>
      <c r="R36" s="447"/>
    </row>
    <row r="37" spans="11:18" ht="12">
      <c r="K37" s="447"/>
      <c r="L37" s="447"/>
      <c r="M37" s="447"/>
      <c r="N37" s="447"/>
      <c r="O37" s="447"/>
      <c r="P37" s="447"/>
      <c r="Q37" s="447"/>
      <c r="R37" s="447"/>
    </row>
    <row r="38" spans="11:18" ht="12">
      <c r="K38" s="447"/>
      <c r="L38" s="447"/>
      <c r="M38" s="447"/>
      <c r="N38" s="447"/>
      <c r="O38" s="447"/>
      <c r="P38" s="447"/>
      <c r="Q38" s="447"/>
      <c r="R38" s="447"/>
    </row>
    <row r="39" spans="11:18" ht="12">
      <c r="K39" s="447"/>
      <c r="L39" s="447"/>
      <c r="M39" s="447"/>
      <c r="N39" s="447"/>
      <c r="O39" s="447"/>
      <c r="P39" s="447"/>
      <c r="Q39" s="447"/>
      <c r="R39" s="447"/>
    </row>
    <row r="44" spans="4:18" ht="12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4:18" ht="12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4:18" ht="12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4:18" ht="12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</sheetData>
  <mergeCells count="6">
    <mergeCell ref="O3:P3"/>
    <mergeCell ref="K3:L3"/>
    <mergeCell ref="M3:N3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P62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6" customWidth="1"/>
    <col min="2" max="2" width="8.7109375" style="6" customWidth="1"/>
    <col min="3" max="3" width="5.7109375" style="6" customWidth="1"/>
    <col min="4" max="8" width="15.28125" style="6" customWidth="1"/>
    <col min="9" max="9" width="14.8515625" style="6" customWidth="1"/>
    <col min="10" max="10" width="13.8515625" style="6" customWidth="1"/>
    <col min="11" max="12" width="12.28125" style="416" bestFit="1" customWidth="1"/>
    <col min="13" max="13" width="12.28125" style="6" bestFit="1" customWidth="1"/>
    <col min="14" max="14" width="11.140625" style="6" customWidth="1"/>
    <col min="15" max="15" width="8.57421875" style="6" bestFit="1" customWidth="1"/>
    <col min="16" max="16" width="10.8515625" style="6" customWidth="1"/>
    <col min="17" max="16384" width="9.140625" style="6" customWidth="1"/>
  </cols>
  <sheetData>
    <row r="1" spans="3:12" ht="12.75" customHeight="1">
      <c r="C1" s="243" t="s">
        <v>147</v>
      </c>
      <c r="D1" s="241" t="s">
        <v>302</v>
      </c>
      <c r="E1" s="233"/>
      <c r="F1" s="272"/>
      <c r="G1" s="5"/>
      <c r="I1" s="423"/>
      <c r="J1" s="417"/>
      <c r="K1" s="2"/>
      <c r="L1" s="2"/>
    </row>
    <row r="2" spans="8:16" ht="12.75" customHeight="1">
      <c r="H2" s="477"/>
      <c r="I2" s="423"/>
      <c r="J2" s="423"/>
      <c r="K2" s="2"/>
      <c r="L2" s="2"/>
      <c r="O2" s="436"/>
      <c r="P2" s="102" t="s">
        <v>692</v>
      </c>
    </row>
    <row r="3" spans="1:16" ht="18.75" customHeight="1">
      <c r="A3" s="33"/>
      <c r="B3" s="33"/>
      <c r="C3" s="7"/>
      <c r="D3" s="587" t="s">
        <v>122</v>
      </c>
      <c r="E3" s="587" t="s">
        <v>104</v>
      </c>
      <c r="F3" s="587" t="s">
        <v>813</v>
      </c>
      <c r="G3" s="132" t="s">
        <v>664</v>
      </c>
      <c r="H3" s="192" t="s">
        <v>264</v>
      </c>
      <c r="I3" s="190" t="s">
        <v>279</v>
      </c>
      <c r="J3" s="134"/>
      <c r="K3" s="585" t="s">
        <v>693</v>
      </c>
      <c r="L3" s="132" t="s">
        <v>686</v>
      </c>
      <c r="M3" s="132" t="s">
        <v>809</v>
      </c>
      <c r="N3" s="451" t="s">
        <v>811</v>
      </c>
      <c r="O3" s="132" t="s">
        <v>270</v>
      </c>
      <c r="P3" s="192" t="s">
        <v>269</v>
      </c>
    </row>
    <row r="4" spans="1:16" ht="18.75" customHeight="1">
      <c r="A4" s="34"/>
      <c r="B4" s="34"/>
      <c r="C4" s="8"/>
      <c r="D4" s="576"/>
      <c r="E4" s="576"/>
      <c r="F4" s="576"/>
      <c r="G4" s="133" t="s">
        <v>665</v>
      </c>
      <c r="H4" s="193" t="s">
        <v>267</v>
      </c>
      <c r="I4" s="108" t="s">
        <v>106</v>
      </c>
      <c r="J4" s="60" t="s">
        <v>171</v>
      </c>
      <c r="K4" s="586"/>
      <c r="L4" s="133" t="s">
        <v>687</v>
      </c>
      <c r="M4" s="133" t="s">
        <v>810</v>
      </c>
      <c r="N4" s="452" t="s">
        <v>812</v>
      </c>
      <c r="O4" s="133" t="s">
        <v>104</v>
      </c>
      <c r="P4" s="193" t="s">
        <v>173</v>
      </c>
    </row>
    <row r="5" spans="1:16" ht="15" customHeight="1">
      <c r="A5" s="579" t="s">
        <v>4</v>
      </c>
      <c r="B5" s="580"/>
      <c r="C5" s="104" t="s">
        <v>18</v>
      </c>
      <c r="D5" s="105">
        <v>397718380</v>
      </c>
      <c r="E5" s="25">
        <v>559632462</v>
      </c>
      <c r="F5" s="25">
        <v>2016314648</v>
      </c>
      <c r="G5" s="229">
        <v>0</v>
      </c>
      <c r="H5" s="10">
        <v>0</v>
      </c>
      <c r="I5" s="25">
        <v>12042934662.41</v>
      </c>
      <c r="J5" s="25">
        <v>8731337896.22</v>
      </c>
      <c r="K5" s="399">
        <v>0</v>
      </c>
      <c r="L5" s="1">
        <v>0</v>
      </c>
      <c r="M5" s="25">
        <v>21519</v>
      </c>
      <c r="N5" s="208">
        <v>15602</v>
      </c>
      <c r="O5" s="211">
        <v>1.41</v>
      </c>
      <c r="P5" s="25">
        <v>30280</v>
      </c>
    </row>
    <row r="6" spans="1:16" ht="15" customHeight="1">
      <c r="A6" s="581"/>
      <c r="B6" s="582"/>
      <c r="C6" s="58" t="s">
        <v>2</v>
      </c>
      <c r="D6" s="9">
        <v>2901210</v>
      </c>
      <c r="E6" s="10">
        <v>27491057</v>
      </c>
      <c r="F6" s="10">
        <v>42577163</v>
      </c>
      <c r="G6" s="10">
        <v>0</v>
      </c>
      <c r="H6" s="10">
        <v>0</v>
      </c>
      <c r="I6" s="10">
        <v>3174440026</v>
      </c>
      <c r="J6" s="10">
        <v>2531321778.84</v>
      </c>
      <c r="K6" s="399">
        <v>0</v>
      </c>
      <c r="L6" s="1">
        <v>0</v>
      </c>
      <c r="M6" s="10">
        <v>115472</v>
      </c>
      <c r="N6" s="209">
        <v>92078</v>
      </c>
      <c r="O6" s="212">
        <v>9.48</v>
      </c>
      <c r="P6" s="10">
        <v>1094178</v>
      </c>
    </row>
    <row r="7" spans="1:16" ht="15" customHeight="1">
      <c r="A7" s="583"/>
      <c r="B7" s="584"/>
      <c r="C7" s="57" t="s">
        <v>3</v>
      </c>
      <c r="D7" s="12">
        <v>394817170</v>
      </c>
      <c r="E7" s="13">
        <v>532141405</v>
      </c>
      <c r="F7" s="13">
        <v>1973737485</v>
      </c>
      <c r="G7" s="13">
        <v>0</v>
      </c>
      <c r="H7" s="13">
        <v>0</v>
      </c>
      <c r="I7" s="13">
        <v>8868494636.41</v>
      </c>
      <c r="J7" s="13">
        <v>6200016117.38</v>
      </c>
      <c r="K7" s="30">
        <v>0</v>
      </c>
      <c r="L7" s="3">
        <v>0</v>
      </c>
      <c r="M7" s="13">
        <v>16666</v>
      </c>
      <c r="N7" s="210">
        <v>11651</v>
      </c>
      <c r="O7" s="213">
        <v>1.35</v>
      </c>
      <c r="P7" s="13">
        <v>22462</v>
      </c>
    </row>
    <row r="8" spans="1:16" ht="15" customHeight="1">
      <c r="A8" s="575" t="s">
        <v>179</v>
      </c>
      <c r="B8" s="570" t="s">
        <v>18</v>
      </c>
      <c r="C8" s="104" t="s">
        <v>79</v>
      </c>
      <c r="D8" s="14">
        <v>197597305</v>
      </c>
      <c r="E8" s="1">
        <v>358698197</v>
      </c>
      <c r="F8" s="1">
        <v>479312010</v>
      </c>
      <c r="G8" s="1">
        <f aca="true" t="shared" si="0" ref="G8:H10">G11+G14+G17+G20+G23+G26+G29+G32</f>
        <v>203355987</v>
      </c>
      <c r="H8" s="1">
        <f t="shared" si="0"/>
        <v>1539516587</v>
      </c>
      <c r="I8" s="84">
        <v>8630567982.79</v>
      </c>
      <c r="J8" s="84">
        <v>6251338817.91</v>
      </c>
      <c r="K8" s="234">
        <v>56.69</v>
      </c>
      <c r="L8" s="234">
        <v>7.57</v>
      </c>
      <c r="M8" s="1">
        <v>24061</v>
      </c>
      <c r="N8" s="197">
        <v>17428</v>
      </c>
      <c r="O8" s="214">
        <v>1.82</v>
      </c>
      <c r="P8" s="1">
        <v>43678</v>
      </c>
    </row>
    <row r="9" spans="1:16" ht="15" customHeight="1">
      <c r="A9" s="564"/>
      <c r="B9" s="571"/>
      <c r="C9" s="58" t="s">
        <v>2</v>
      </c>
      <c r="D9" s="14">
        <v>2901210</v>
      </c>
      <c r="E9" s="1">
        <v>27491057</v>
      </c>
      <c r="F9" s="1">
        <v>42577163</v>
      </c>
      <c r="G9" s="1">
        <f t="shared" si="0"/>
        <v>57904</v>
      </c>
      <c r="H9" s="1">
        <f t="shared" si="0"/>
        <v>446045</v>
      </c>
      <c r="I9" s="1">
        <v>3174440026</v>
      </c>
      <c r="J9" s="1">
        <v>2531321778.84</v>
      </c>
      <c r="K9" s="399">
        <v>0.21</v>
      </c>
      <c r="L9" s="234">
        <v>7.7</v>
      </c>
      <c r="M9" s="1">
        <v>115472</v>
      </c>
      <c r="N9" s="198">
        <v>92078</v>
      </c>
      <c r="O9" s="214">
        <v>9.48</v>
      </c>
      <c r="P9" s="1">
        <v>1094178</v>
      </c>
    </row>
    <row r="10" spans="1:16" ht="15" customHeight="1">
      <c r="A10" s="564"/>
      <c r="B10" s="572"/>
      <c r="C10" s="57" t="s">
        <v>3</v>
      </c>
      <c r="D10" s="14">
        <v>194696095</v>
      </c>
      <c r="E10" s="1">
        <v>331207140</v>
      </c>
      <c r="F10" s="1">
        <v>436734847</v>
      </c>
      <c r="G10" s="1">
        <f t="shared" si="0"/>
        <v>203298083</v>
      </c>
      <c r="H10" s="1">
        <f t="shared" si="0"/>
        <v>1539070542</v>
      </c>
      <c r="I10" s="1">
        <v>5456127956.79</v>
      </c>
      <c r="J10" s="1">
        <v>3720017039.07</v>
      </c>
      <c r="K10" s="234">
        <v>61.38</v>
      </c>
      <c r="L10" s="234">
        <v>7.57</v>
      </c>
      <c r="M10" s="1">
        <v>16473</v>
      </c>
      <c r="N10" s="198">
        <v>11232</v>
      </c>
      <c r="O10" s="214">
        <v>1.7</v>
      </c>
      <c r="P10" s="1">
        <v>28024</v>
      </c>
    </row>
    <row r="11" spans="1:16" ht="15" customHeight="1">
      <c r="A11" s="564"/>
      <c r="B11" s="573" t="s">
        <v>240</v>
      </c>
      <c r="C11" s="104" t="s">
        <v>5</v>
      </c>
      <c r="D11" s="14">
        <v>7743676</v>
      </c>
      <c r="E11" s="1">
        <v>15435806</v>
      </c>
      <c r="F11" s="1">
        <v>35234312</v>
      </c>
      <c r="G11" s="1">
        <v>5408122</v>
      </c>
      <c r="H11" s="1">
        <v>197170445</v>
      </c>
      <c r="I11" s="1">
        <v>1682666701.24</v>
      </c>
      <c r="J11" s="1">
        <v>1183883608.32</v>
      </c>
      <c r="K11" s="234">
        <v>35.04</v>
      </c>
      <c r="L11" s="234">
        <v>36.46</v>
      </c>
      <c r="M11" s="1">
        <v>109011</v>
      </c>
      <c r="N11" s="198">
        <v>76697</v>
      </c>
      <c r="O11" s="214">
        <v>1.99</v>
      </c>
      <c r="P11" s="1">
        <v>217296</v>
      </c>
    </row>
    <row r="12" spans="1:16" ht="15" customHeight="1">
      <c r="A12" s="564"/>
      <c r="B12" s="574"/>
      <c r="C12" s="58" t="s">
        <v>2</v>
      </c>
      <c r="D12" s="14">
        <v>642328</v>
      </c>
      <c r="E12" s="1">
        <v>5571548</v>
      </c>
      <c r="F12" s="1">
        <v>11157074</v>
      </c>
      <c r="G12" s="1">
        <v>1833</v>
      </c>
      <c r="H12" s="1">
        <v>26325</v>
      </c>
      <c r="I12" s="1">
        <v>1118937456.71</v>
      </c>
      <c r="J12" s="1">
        <v>884806695.27</v>
      </c>
      <c r="K12" s="234">
        <v>0.03</v>
      </c>
      <c r="L12" s="234">
        <v>14.36</v>
      </c>
      <c r="M12" s="1">
        <v>200831</v>
      </c>
      <c r="N12" s="198">
        <v>158808</v>
      </c>
      <c r="O12" s="214">
        <v>8.67</v>
      </c>
      <c r="P12" s="1">
        <v>1742003</v>
      </c>
    </row>
    <row r="13" spans="1:16" ht="15" customHeight="1">
      <c r="A13" s="564"/>
      <c r="B13" s="574"/>
      <c r="C13" s="57" t="s">
        <v>3</v>
      </c>
      <c r="D13" s="14">
        <v>7101348</v>
      </c>
      <c r="E13" s="1">
        <v>9864258</v>
      </c>
      <c r="F13" s="1">
        <v>24077238</v>
      </c>
      <c r="G13" s="1">
        <v>5406289</v>
      </c>
      <c r="H13" s="1">
        <v>197144120</v>
      </c>
      <c r="I13" s="1">
        <v>563729244.53</v>
      </c>
      <c r="J13" s="1">
        <v>299076913.05</v>
      </c>
      <c r="K13" s="234">
        <v>54.81</v>
      </c>
      <c r="L13" s="234">
        <v>36.47</v>
      </c>
      <c r="M13" s="1">
        <v>57149</v>
      </c>
      <c r="N13" s="198">
        <v>30319</v>
      </c>
      <c r="O13" s="214">
        <v>1.39</v>
      </c>
      <c r="P13" s="1">
        <v>79383</v>
      </c>
    </row>
    <row r="14" spans="1:16" ht="15" customHeight="1">
      <c r="A14" s="564"/>
      <c r="B14" s="577" t="s">
        <v>7</v>
      </c>
      <c r="C14" s="104" t="s">
        <v>5</v>
      </c>
      <c r="D14" s="14">
        <v>12746649</v>
      </c>
      <c r="E14" s="1">
        <v>25828518</v>
      </c>
      <c r="F14" s="1">
        <v>50091985</v>
      </c>
      <c r="G14" s="1">
        <v>9829121</v>
      </c>
      <c r="H14" s="1">
        <v>193193111</v>
      </c>
      <c r="I14" s="1">
        <v>1648208200.97</v>
      </c>
      <c r="J14" s="1">
        <v>1170647087.88</v>
      </c>
      <c r="K14" s="234">
        <v>38.06</v>
      </c>
      <c r="L14" s="234">
        <v>19.66</v>
      </c>
      <c r="M14" s="1">
        <v>63814</v>
      </c>
      <c r="N14" s="198">
        <v>45324</v>
      </c>
      <c r="O14" s="214">
        <v>2.03</v>
      </c>
      <c r="P14" s="1">
        <v>129305</v>
      </c>
    </row>
    <row r="15" spans="1:16" ht="15" customHeight="1">
      <c r="A15" s="564"/>
      <c r="B15" s="578"/>
      <c r="C15" s="58" t="s">
        <v>2</v>
      </c>
      <c r="D15" s="14">
        <v>890537</v>
      </c>
      <c r="E15" s="1">
        <v>8590898</v>
      </c>
      <c r="F15" s="1">
        <v>14030209</v>
      </c>
      <c r="G15" s="1">
        <v>7802</v>
      </c>
      <c r="H15" s="1">
        <v>60978</v>
      </c>
      <c r="I15" s="1">
        <v>1057485191.07</v>
      </c>
      <c r="J15" s="1">
        <v>838917311.95</v>
      </c>
      <c r="K15" s="234">
        <v>0.09</v>
      </c>
      <c r="L15" s="234">
        <v>7.82</v>
      </c>
      <c r="M15" s="1">
        <v>123094</v>
      </c>
      <c r="N15" s="198">
        <v>97652</v>
      </c>
      <c r="O15" s="214">
        <v>9.65</v>
      </c>
      <c r="P15" s="1">
        <v>1187469</v>
      </c>
    </row>
    <row r="16" spans="1:16" ht="15" customHeight="1">
      <c r="A16" s="564"/>
      <c r="B16" s="578"/>
      <c r="C16" s="57" t="s">
        <v>3</v>
      </c>
      <c r="D16" s="14">
        <v>11856112</v>
      </c>
      <c r="E16" s="1">
        <v>17237620</v>
      </c>
      <c r="F16" s="1">
        <v>36061776</v>
      </c>
      <c r="G16" s="1">
        <v>9821319</v>
      </c>
      <c r="H16" s="1">
        <v>193132133</v>
      </c>
      <c r="I16" s="1">
        <v>590723009.9</v>
      </c>
      <c r="J16" s="1">
        <v>331729775.93</v>
      </c>
      <c r="K16" s="234">
        <v>56.98</v>
      </c>
      <c r="L16" s="234">
        <v>19.66</v>
      </c>
      <c r="M16" s="1">
        <v>34269</v>
      </c>
      <c r="N16" s="198">
        <v>19245</v>
      </c>
      <c r="O16" s="214">
        <v>1.45</v>
      </c>
      <c r="P16" s="1">
        <v>49824</v>
      </c>
    </row>
    <row r="17" spans="1:16" ht="15" customHeight="1">
      <c r="A17" s="564"/>
      <c r="B17" s="577" t="s">
        <v>15</v>
      </c>
      <c r="C17" s="104" t="s">
        <v>5</v>
      </c>
      <c r="D17" s="14">
        <v>9445275</v>
      </c>
      <c r="E17" s="1">
        <v>23359146</v>
      </c>
      <c r="F17" s="1">
        <v>34737813</v>
      </c>
      <c r="G17" s="1">
        <v>8747891</v>
      </c>
      <c r="H17" s="1">
        <v>81071239</v>
      </c>
      <c r="I17" s="1">
        <v>914420934.45</v>
      </c>
      <c r="J17" s="1">
        <v>677911991.52</v>
      </c>
      <c r="K17" s="234">
        <v>37.45</v>
      </c>
      <c r="L17" s="234">
        <v>9.27</v>
      </c>
      <c r="M17" s="1">
        <v>39146</v>
      </c>
      <c r="N17" s="198">
        <v>29021</v>
      </c>
      <c r="O17" s="214">
        <v>2.47</v>
      </c>
      <c r="P17" s="1">
        <v>96813</v>
      </c>
    </row>
    <row r="18" spans="1:16" ht="15" customHeight="1">
      <c r="A18" s="564"/>
      <c r="B18" s="578"/>
      <c r="C18" s="58" t="s">
        <v>2</v>
      </c>
      <c r="D18" s="14">
        <v>715390</v>
      </c>
      <c r="E18" s="1">
        <v>8788126</v>
      </c>
      <c r="F18" s="1">
        <v>11681486</v>
      </c>
      <c r="G18" s="1">
        <v>18578</v>
      </c>
      <c r="H18" s="1">
        <v>154059</v>
      </c>
      <c r="I18" s="1">
        <v>605154554.66</v>
      </c>
      <c r="J18" s="1">
        <v>486531361.15</v>
      </c>
      <c r="K18" s="234">
        <v>0.21</v>
      </c>
      <c r="L18" s="234">
        <v>8.29</v>
      </c>
      <c r="M18" s="1">
        <v>68860</v>
      </c>
      <c r="N18" s="198">
        <v>55362</v>
      </c>
      <c r="O18" s="214">
        <v>12.28</v>
      </c>
      <c r="P18" s="1">
        <v>845909</v>
      </c>
    </row>
    <row r="19" spans="1:16" ht="15" customHeight="1">
      <c r="A19" s="564"/>
      <c r="B19" s="578"/>
      <c r="C19" s="57" t="s">
        <v>3</v>
      </c>
      <c r="D19" s="14">
        <v>8729885</v>
      </c>
      <c r="E19" s="1">
        <v>14571020</v>
      </c>
      <c r="F19" s="1">
        <v>23056327</v>
      </c>
      <c r="G19" s="1">
        <v>8729313</v>
      </c>
      <c r="H19" s="1">
        <v>80917180</v>
      </c>
      <c r="I19" s="1">
        <v>309266379.79</v>
      </c>
      <c r="J19" s="1">
        <v>191380630.37</v>
      </c>
      <c r="K19" s="234">
        <v>59.91</v>
      </c>
      <c r="L19" s="234">
        <v>9.27</v>
      </c>
      <c r="M19" s="1">
        <v>21225</v>
      </c>
      <c r="N19" s="198">
        <v>13134</v>
      </c>
      <c r="O19" s="214">
        <v>1.67</v>
      </c>
      <c r="P19" s="1">
        <v>35426</v>
      </c>
    </row>
    <row r="20" spans="1:16" ht="15" customHeight="1">
      <c r="A20" s="564"/>
      <c r="B20" s="577" t="s">
        <v>8</v>
      </c>
      <c r="C20" s="104" t="s">
        <v>5</v>
      </c>
      <c r="D20" s="14">
        <v>128354275</v>
      </c>
      <c r="E20" s="1">
        <v>223478174</v>
      </c>
      <c r="F20" s="1">
        <v>255014965</v>
      </c>
      <c r="G20" s="1">
        <v>172165299</v>
      </c>
      <c r="H20" s="1">
        <v>1000640003</v>
      </c>
      <c r="I20" s="1">
        <v>3270634953.95</v>
      </c>
      <c r="J20" s="1">
        <v>2399081066.24</v>
      </c>
      <c r="K20" s="234">
        <v>77.04</v>
      </c>
      <c r="L20" s="234">
        <v>5.81</v>
      </c>
      <c r="M20" s="1">
        <v>14635</v>
      </c>
      <c r="N20" s="198">
        <v>10735</v>
      </c>
      <c r="O20" s="214">
        <v>1.74</v>
      </c>
      <c r="P20" s="1">
        <v>25481</v>
      </c>
    </row>
    <row r="21" spans="1:16" ht="15" customHeight="1">
      <c r="A21" s="564"/>
      <c r="B21" s="578"/>
      <c r="C21" s="58" t="s">
        <v>2</v>
      </c>
      <c r="D21" s="14">
        <v>616090</v>
      </c>
      <c r="E21" s="1">
        <v>3952550</v>
      </c>
      <c r="F21" s="1">
        <v>5102844</v>
      </c>
      <c r="G21" s="1">
        <v>29480</v>
      </c>
      <c r="H21" s="1">
        <v>203238</v>
      </c>
      <c r="I21" s="1">
        <v>371656173.79</v>
      </c>
      <c r="J21" s="1">
        <v>304082790.97</v>
      </c>
      <c r="K21" s="234">
        <v>0.75</v>
      </c>
      <c r="L21" s="234">
        <v>6.89</v>
      </c>
      <c r="M21" s="1">
        <v>94029</v>
      </c>
      <c r="N21" s="198">
        <v>76933</v>
      </c>
      <c r="O21" s="214">
        <v>6.42</v>
      </c>
      <c r="P21" s="1">
        <v>603250</v>
      </c>
    </row>
    <row r="22" spans="1:16" ht="15" customHeight="1">
      <c r="A22" s="564"/>
      <c r="B22" s="578"/>
      <c r="C22" s="57" t="s">
        <v>3</v>
      </c>
      <c r="D22" s="14">
        <v>127738185</v>
      </c>
      <c r="E22" s="1">
        <v>219525624</v>
      </c>
      <c r="F22" s="1">
        <v>249912121</v>
      </c>
      <c r="G22" s="1">
        <v>172135819</v>
      </c>
      <c r="H22" s="1">
        <v>1000436765</v>
      </c>
      <c r="I22" s="1">
        <v>2898978780.16</v>
      </c>
      <c r="J22" s="1">
        <v>2094998275.27</v>
      </c>
      <c r="K22" s="234">
        <v>78.41</v>
      </c>
      <c r="L22" s="234">
        <v>5.81</v>
      </c>
      <c r="M22" s="1">
        <v>13206</v>
      </c>
      <c r="N22" s="198">
        <v>9543</v>
      </c>
      <c r="O22" s="214">
        <v>1.72</v>
      </c>
      <c r="P22" s="1">
        <v>22695</v>
      </c>
    </row>
    <row r="23" spans="1:16" ht="15" customHeight="1">
      <c r="A23" s="564"/>
      <c r="B23" s="577" t="s">
        <v>9</v>
      </c>
      <c r="C23" s="104" t="s">
        <v>5</v>
      </c>
      <c r="D23" s="14">
        <v>435585</v>
      </c>
      <c r="E23" s="1">
        <v>738902</v>
      </c>
      <c r="F23" s="1">
        <v>748199</v>
      </c>
      <c r="G23" s="1">
        <v>171619</v>
      </c>
      <c r="H23" s="1">
        <v>658540</v>
      </c>
      <c r="I23" s="1">
        <v>20406830.86</v>
      </c>
      <c r="J23" s="1">
        <v>12433003.26</v>
      </c>
      <c r="K23" s="234">
        <v>23.23</v>
      </c>
      <c r="L23" s="234">
        <v>3.84</v>
      </c>
      <c r="M23" s="1">
        <v>27618</v>
      </c>
      <c r="N23" s="198">
        <v>16826</v>
      </c>
      <c r="O23" s="214">
        <v>1.7</v>
      </c>
      <c r="P23" s="1">
        <v>46849</v>
      </c>
    </row>
    <row r="24" spans="1:16" ht="15" customHeight="1">
      <c r="A24" s="564"/>
      <c r="B24" s="578"/>
      <c r="C24" s="58" t="s">
        <v>2</v>
      </c>
      <c r="D24" s="14">
        <v>1310</v>
      </c>
      <c r="E24" s="1">
        <v>6261</v>
      </c>
      <c r="F24" s="1">
        <v>11417</v>
      </c>
      <c r="G24" s="1">
        <v>2</v>
      </c>
      <c r="H24" s="1">
        <v>8</v>
      </c>
      <c r="I24" s="1">
        <v>928477.52</v>
      </c>
      <c r="J24" s="1">
        <v>737325.51</v>
      </c>
      <c r="K24" s="234">
        <v>0.03</v>
      </c>
      <c r="L24" s="234">
        <v>4</v>
      </c>
      <c r="M24" s="1">
        <v>148295</v>
      </c>
      <c r="N24" s="198">
        <v>117765</v>
      </c>
      <c r="O24" s="214">
        <v>4.78</v>
      </c>
      <c r="P24" s="1">
        <v>708761</v>
      </c>
    </row>
    <row r="25" spans="1:16" ht="15" customHeight="1">
      <c r="A25" s="564"/>
      <c r="B25" s="578"/>
      <c r="C25" s="57" t="s">
        <v>3</v>
      </c>
      <c r="D25" s="14">
        <v>434275</v>
      </c>
      <c r="E25" s="1">
        <v>732641</v>
      </c>
      <c r="F25" s="1">
        <v>736782</v>
      </c>
      <c r="G25" s="1">
        <v>171617</v>
      </c>
      <c r="H25" s="1">
        <v>658532</v>
      </c>
      <c r="I25" s="1">
        <v>19478353.34</v>
      </c>
      <c r="J25" s="1">
        <v>11695677.75</v>
      </c>
      <c r="K25" s="234">
        <v>23.42</v>
      </c>
      <c r="L25" s="234">
        <v>3.84</v>
      </c>
      <c r="M25" s="1">
        <v>26586</v>
      </c>
      <c r="N25" s="198">
        <v>15964</v>
      </c>
      <c r="O25" s="214">
        <v>1.69</v>
      </c>
      <c r="P25" s="1">
        <v>44853</v>
      </c>
    </row>
    <row r="26" spans="1:16" ht="15" customHeight="1">
      <c r="A26" s="564"/>
      <c r="B26" s="577" t="s">
        <v>10</v>
      </c>
      <c r="C26" s="104" t="s">
        <v>5</v>
      </c>
      <c r="D26" s="14">
        <v>16244398</v>
      </c>
      <c r="E26" s="1">
        <v>25030147</v>
      </c>
      <c r="F26" s="1">
        <v>25042440</v>
      </c>
      <c r="G26" s="1">
        <v>4446935</v>
      </c>
      <c r="H26" s="1">
        <v>11470060</v>
      </c>
      <c r="I26" s="1">
        <v>495896872.38</v>
      </c>
      <c r="J26" s="1">
        <v>348188659.25</v>
      </c>
      <c r="K26" s="234">
        <v>17.77</v>
      </c>
      <c r="L26" s="234">
        <v>2.58</v>
      </c>
      <c r="M26" s="1">
        <v>19812</v>
      </c>
      <c r="N26" s="198">
        <v>13911</v>
      </c>
      <c r="O26" s="214">
        <v>1.54</v>
      </c>
      <c r="P26" s="1">
        <v>30527</v>
      </c>
    </row>
    <row r="27" spans="1:16" ht="15" customHeight="1">
      <c r="A27" s="564"/>
      <c r="B27" s="578"/>
      <c r="C27" s="58" t="s">
        <v>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ht="15" customHeight="1">
      <c r="A28" s="564"/>
      <c r="B28" s="578"/>
      <c r="C28" s="57" t="s">
        <v>3</v>
      </c>
      <c r="D28" s="14">
        <v>16244398</v>
      </c>
      <c r="E28" s="1">
        <v>25030147</v>
      </c>
      <c r="F28" s="1">
        <v>25042440</v>
      </c>
      <c r="G28" s="1">
        <v>4446935</v>
      </c>
      <c r="H28" s="1">
        <v>11470060</v>
      </c>
      <c r="I28" s="1">
        <v>495896872.38</v>
      </c>
      <c r="J28" s="1">
        <v>348188659.25</v>
      </c>
      <c r="K28" s="234">
        <v>17.77</v>
      </c>
      <c r="L28" s="234">
        <v>2.58</v>
      </c>
      <c r="M28" s="1">
        <v>19812</v>
      </c>
      <c r="N28" s="198">
        <v>13911</v>
      </c>
      <c r="O28" s="214">
        <v>1.54</v>
      </c>
      <c r="P28" s="1">
        <v>30527</v>
      </c>
    </row>
    <row r="29" spans="1:16" ht="15" customHeight="1">
      <c r="A29" s="564"/>
      <c r="B29" s="577" t="s">
        <v>11</v>
      </c>
      <c r="C29" s="104" t="s">
        <v>5</v>
      </c>
      <c r="D29" s="14">
        <v>668</v>
      </c>
      <c r="E29" s="1">
        <v>1091</v>
      </c>
      <c r="F29" s="1">
        <v>1601</v>
      </c>
      <c r="G29" s="1">
        <v>0</v>
      </c>
      <c r="H29" s="1">
        <v>0</v>
      </c>
      <c r="I29" s="1">
        <v>119246.1</v>
      </c>
      <c r="J29" s="1">
        <v>110873.9</v>
      </c>
      <c r="K29" s="4">
        <v>0</v>
      </c>
      <c r="L29" s="4">
        <v>0</v>
      </c>
      <c r="M29" s="1">
        <v>109300</v>
      </c>
      <c r="N29" s="198">
        <v>101626</v>
      </c>
      <c r="O29" s="214">
        <v>1.63</v>
      </c>
      <c r="P29" s="1">
        <v>178512</v>
      </c>
    </row>
    <row r="30" spans="1:16" ht="15" customHeight="1">
      <c r="A30" s="564"/>
      <c r="B30" s="578"/>
      <c r="C30" s="58" t="s">
        <v>2</v>
      </c>
      <c r="D30" s="14">
        <v>638</v>
      </c>
      <c r="E30" s="1">
        <v>1061</v>
      </c>
      <c r="F30" s="1">
        <v>1571</v>
      </c>
      <c r="G30" s="1">
        <v>0</v>
      </c>
      <c r="H30" s="1">
        <v>0</v>
      </c>
      <c r="I30" s="1">
        <v>118999.04</v>
      </c>
      <c r="J30" s="1">
        <v>110700.76</v>
      </c>
      <c r="K30" s="4">
        <v>0</v>
      </c>
      <c r="L30" s="4">
        <v>0</v>
      </c>
      <c r="M30" s="1">
        <v>112157</v>
      </c>
      <c r="N30" s="198">
        <v>104336</v>
      </c>
      <c r="O30" s="214">
        <v>1.66</v>
      </c>
      <c r="P30" s="1">
        <v>186519</v>
      </c>
    </row>
    <row r="31" spans="1:16" ht="15" customHeight="1">
      <c r="A31" s="564"/>
      <c r="B31" s="578"/>
      <c r="C31" s="57" t="s">
        <v>3</v>
      </c>
      <c r="D31" s="14">
        <v>30</v>
      </c>
      <c r="E31" s="1">
        <v>30</v>
      </c>
      <c r="F31" s="1">
        <v>30</v>
      </c>
      <c r="G31" s="1">
        <v>0</v>
      </c>
      <c r="H31" s="1">
        <v>0</v>
      </c>
      <c r="I31" s="1">
        <v>247.06</v>
      </c>
      <c r="J31" s="1">
        <v>173.14</v>
      </c>
      <c r="K31" s="4">
        <v>0</v>
      </c>
      <c r="L31" s="4">
        <v>0</v>
      </c>
      <c r="M31" s="1">
        <v>8235</v>
      </c>
      <c r="N31" s="1">
        <v>5771</v>
      </c>
      <c r="O31" s="214">
        <v>1</v>
      </c>
      <c r="P31" s="1">
        <v>8235</v>
      </c>
    </row>
    <row r="32" spans="1:16" ht="15" customHeight="1">
      <c r="A32" s="564"/>
      <c r="B32" s="577" t="s">
        <v>16</v>
      </c>
      <c r="C32" s="104" t="s">
        <v>5</v>
      </c>
      <c r="D32" s="14">
        <v>5983230</v>
      </c>
      <c r="E32" s="1">
        <v>8578293</v>
      </c>
      <c r="F32" s="1">
        <v>39004596</v>
      </c>
      <c r="G32" s="1">
        <v>2587000</v>
      </c>
      <c r="H32" s="1">
        <v>55313189</v>
      </c>
      <c r="I32" s="1">
        <v>67009740.09</v>
      </c>
      <c r="J32" s="1">
        <v>53660034.19</v>
      </c>
      <c r="K32" s="234">
        <v>30.16</v>
      </c>
      <c r="L32" s="234">
        <v>21.38</v>
      </c>
      <c r="M32" s="1">
        <v>7812</v>
      </c>
      <c r="N32" s="198">
        <v>6255</v>
      </c>
      <c r="O32" s="214">
        <v>1.43</v>
      </c>
      <c r="P32" s="1">
        <v>11200</v>
      </c>
    </row>
    <row r="33" spans="1:16" ht="15" customHeight="1">
      <c r="A33" s="564"/>
      <c r="B33" s="578"/>
      <c r="C33" s="58" t="s">
        <v>2</v>
      </c>
      <c r="D33" s="14">
        <v>1786</v>
      </c>
      <c r="E33" s="1">
        <v>16331</v>
      </c>
      <c r="F33" s="1">
        <v>24372</v>
      </c>
      <c r="G33" s="1">
        <v>209</v>
      </c>
      <c r="H33" s="1">
        <v>1437</v>
      </c>
      <c r="I33" s="1">
        <v>764461.06</v>
      </c>
      <c r="J33" s="1">
        <v>611150.25</v>
      </c>
      <c r="K33" s="234">
        <v>1.28</v>
      </c>
      <c r="L33" s="234">
        <v>6.88</v>
      </c>
      <c r="M33" s="1">
        <v>46810</v>
      </c>
      <c r="N33" s="198">
        <v>37423</v>
      </c>
      <c r="O33" s="214">
        <v>9.14</v>
      </c>
      <c r="P33" s="1">
        <v>428030</v>
      </c>
    </row>
    <row r="34" spans="1:16" ht="15" customHeight="1">
      <c r="A34" s="564"/>
      <c r="B34" s="578"/>
      <c r="C34" s="57" t="s">
        <v>3</v>
      </c>
      <c r="D34" s="14">
        <v>5981444</v>
      </c>
      <c r="E34" s="1">
        <v>8561962</v>
      </c>
      <c r="F34" s="1">
        <v>38980224</v>
      </c>
      <c r="G34" s="1">
        <v>2586791</v>
      </c>
      <c r="H34" s="1">
        <v>55311752</v>
      </c>
      <c r="I34" s="1">
        <v>66245279.03</v>
      </c>
      <c r="J34" s="1">
        <v>53048883.94</v>
      </c>
      <c r="K34" s="234">
        <v>30.21</v>
      </c>
      <c r="L34" s="234">
        <v>21.38</v>
      </c>
      <c r="M34" s="1">
        <v>7737</v>
      </c>
      <c r="N34" s="198">
        <v>6196</v>
      </c>
      <c r="O34" s="214">
        <v>1.43</v>
      </c>
      <c r="P34" s="1">
        <v>11075</v>
      </c>
    </row>
    <row r="35" spans="1:16" ht="15" customHeight="1">
      <c r="A35" s="564"/>
      <c r="B35" s="577" t="s">
        <v>17</v>
      </c>
      <c r="C35" s="104" t="s">
        <v>5</v>
      </c>
      <c r="D35" s="14">
        <v>573933</v>
      </c>
      <c r="E35" s="1">
        <v>2137629</v>
      </c>
      <c r="F35" s="1">
        <v>2471599</v>
      </c>
      <c r="G35" s="1">
        <v>0</v>
      </c>
      <c r="H35" s="1">
        <v>0</v>
      </c>
      <c r="I35" s="1">
        <v>40885446.65</v>
      </c>
      <c r="J35" s="1">
        <v>28411087.1</v>
      </c>
      <c r="K35" s="4">
        <v>0</v>
      </c>
      <c r="L35" s="1">
        <v>0</v>
      </c>
      <c r="M35" s="1">
        <v>19127</v>
      </c>
      <c r="N35" s="198">
        <v>13291</v>
      </c>
      <c r="O35" s="214">
        <v>3.72</v>
      </c>
      <c r="P35" s="1">
        <v>71237</v>
      </c>
    </row>
    <row r="36" spans="1:16" ht="15" customHeight="1">
      <c r="A36" s="564"/>
      <c r="B36" s="578"/>
      <c r="C36" s="58" t="s">
        <v>2</v>
      </c>
      <c r="D36" s="14">
        <v>32238</v>
      </c>
      <c r="E36" s="1">
        <v>545470</v>
      </c>
      <c r="F36" s="1">
        <v>549271</v>
      </c>
      <c r="G36" s="1">
        <v>0</v>
      </c>
      <c r="H36" s="1">
        <v>0</v>
      </c>
      <c r="I36" s="1">
        <v>18981436.82</v>
      </c>
      <c r="J36" s="1">
        <v>15193819.2</v>
      </c>
      <c r="K36" s="4">
        <v>0</v>
      </c>
      <c r="L36" s="1">
        <v>0</v>
      </c>
      <c r="M36" s="1">
        <v>34798</v>
      </c>
      <c r="N36" s="198">
        <v>27855</v>
      </c>
      <c r="O36" s="214">
        <v>16.92</v>
      </c>
      <c r="P36" s="1">
        <v>588791</v>
      </c>
    </row>
    <row r="37" spans="1:16" ht="15" customHeight="1">
      <c r="A37" s="564"/>
      <c r="B37" s="578"/>
      <c r="C37" s="57" t="s">
        <v>3</v>
      </c>
      <c r="D37" s="14">
        <v>541695</v>
      </c>
      <c r="E37" s="1">
        <v>1592159</v>
      </c>
      <c r="F37" s="1">
        <v>1922328</v>
      </c>
      <c r="G37" s="1">
        <v>0</v>
      </c>
      <c r="H37" s="1">
        <v>0</v>
      </c>
      <c r="I37" s="1">
        <v>21904009.83</v>
      </c>
      <c r="J37" s="1">
        <v>13217267.9</v>
      </c>
      <c r="K37" s="4">
        <v>0</v>
      </c>
      <c r="L37" s="1">
        <v>0</v>
      </c>
      <c r="M37" s="1">
        <v>13757</v>
      </c>
      <c r="N37" s="198">
        <v>8301</v>
      </c>
      <c r="O37" s="214">
        <v>2.94</v>
      </c>
      <c r="P37" s="1">
        <v>40436</v>
      </c>
    </row>
    <row r="38" spans="1:16" ht="15" customHeight="1">
      <c r="A38" s="564"/>
      <c r="B38" s="577" t="s">
        <v>12</v>
      </c>
      <c r="C38" s="104" t="s">
        <v>5</v>
      </c>
      <c r="D38" s="14">
        <v>16069616</v>
      </c>
      <c r="E38" s="1">
        <v>34110491</v>
      </c>
      <c r="F38" s="1">
        <v>36964500</v>
      </c>
      <c r="G38" s="1">
        <v>0</v>
      </c>
      <c r="H38" s="1">
        <v>0</v>
      </c>
      <c r="I38" s="1">
        <v>490319056.1</v>
      </c>
      <c r="J38" s="1">
        <v>377011406.25</v>
      </c>
      <c r="K38" s="4">
        <v>0</v>
      </c>
      <c r="L38" s="1">
        <v>0</v>
      </c>
      <c r="M38" s="1">
        <v>14374</v>
      </c>
      <c r="N38" s="198">
        <v>11053</v>
      </c>
      <c r="O38" s="214">
        <v>2.12</v>
      </c>
      <c r="P38" s="1">
        <v>30512</v>
      </c>
    </row>
    <row r="39" spans="1:16" ht="15" customHeight="1">
      <c r="A39" s="564"/>
      <c r="B39" s="578"/>
      <c r="C39" s="58" t="s">
        <v>2</v>
      </c>
      <c r="D39" s="14">
        <v>893</v>
      </c>
      <c r="E39" s="1">
        <v>18812</v>
      </c>
      <c r="F39" s="1">
        <v>18919</v>
      </c>
      <c r="G39" s="1">
        <v>0</v>
      </c>
      <c r="H39" s="1">
        <v>0</v>
      </c>
      <c r="I39" s="1">
        <v>413275.33</v>
      </c>
      <c r="J39" s="1">
        <v>330623.78</v>
      </c>
      <c r="K39" s="4">
        <v>0</v>
      </c>
      <c r="L39" s="1">
        <v>0</v>
      </c>
      <c r="M39" s="1">
        <v>21969</v>
      </c>
      <c r="N39" s="198">
        <v>17575</v>
      </c>
      <c r="O39" s="214">
        <v>21.07</v>
      </c>
      <c r="P39" s="1">
        <v>462794</v>
      </c>
    </row>
    <row r="40" spans="1:16" ht="15" customHeight="1">
      <c r="A40" s="564"/>
      <c r="B40" s="578"/>
      <c r="C40" s="57" t="s">
        <v>3</v>
      </c>
      <c r="D40" s="16">
        <v>16068723</v>
      </c>
      <c r="E40" s="3">
        <v>34091679</v>
      </c>
      <c r="F40" s="3">
        <v>36945581</v>
      </c>
      <c r="G40" s="1">
        <v>0</v>
      </c>
      <c r="H40" s="1">
        <v>0</v>
      </c>
      <c r="I40" s="1">
        <v>489905780.77</v>
      </c>
      <c r="J40" s="1">
        <v>376680782.47</v>
      </c>
      <c r="K40" s="234">
        <v>0</v>
      </c>
      <c r="L40" s="234">
        <v>0</v>
      </c>
      <c r="M40" s="1">
        <v>14370</v>
      </c>
      <c r="N40" s="198">
        <v>11049</v>
      </c>
      <c r="O40" s="215">
        <v>2.12</v>
      </c>
      <c r="P40" s="1">
        <v>30488</v>
      </c>
    </row>
    <row r="41" spans="1:16" ht="15" customHeight="1">
      <c r="A41" s="579" t="s">
        <v>241</v>
      </c>
      <c r="B41" s="588"/>
      <c r="C41" s="104" t="s">
        <v>18</v>
      </c>
      <c r="D41" s="84">
        <v>200121075</v>
      </c>
      <c r="E41" s="84">
        <v>200934265</v>
      </c>
      <c r="F41" s="84">
        <v>1537002638</v>
      </c>
      <c r="G41" s="84">
        <v>0</v>
      </c>
      <c r="H41" s="84">
        <v>0</v>
      </c>
      <c r="I41" s="84">
        <v>3412366679.62</v>
      </c>
      <c r="J41" s="84">
        <v>2479999078.31</v>
      </c>
      <c r="K41" s="43">
        <v>0</v>
      </c>
      <c r="L41" s="41">
        <v>0</v>
      </c>
      <c r="M41" s="84">
        <v>16983</v>
      </c>
      <c r="N41" s="197">
        <v>12342</v>
      </c>
      <c r="O41" s="336">
        <v>1</v>
      </c>
      <c r="P41" s="84">
        <v>17052</v>
      </c>
    </row>
    <row r="42" spans="1:16" ht="15" customHeight="1">
      <c r="A42" s="581"/>
      <c r="B42" s="581"/>
      <c r="C42" s="71" t="s">
        <v>140</v>
      </c>
      <c r="D42" s="5">
        <v>199416418</v>
      </c>
      <c r="E42" s="5">
        <v>200224209</v>
      </c>
      <c r="F42" s="5">
        <v>1535024605</v>
      </c>
      <c r="G42" s="1">
        <v>0</v>
      </c>
      <c r="H42" s="1">
        <v>0</v>
      </c>
      <c r="I42" s="1">
        <v>3408926947.58</v>
      </c>
      <c r="J42" s="1">
        <v>2478005120.06</v>
      </c>
      <c r="K42" s="36">
        <v>0</v>
      </c>
      <c r="L42" s="5">
        <v>0</v>
      </c>
      <c r="M42" s="5">
        <v>17026</v>
      </c>
      <c r="N42" s="198">
        <v>12376</v>
      </c>
      <c r="O42" s="216">
        <v>1</v>
      </c>
      <c r="P42" s="5">
        <v>17095</v>
      </c>
    </row>
    <row r="43" spans="1:16" ht="15" customHeight="1">
      <c r="A43" s="569"/>
      <c r="B43" s="569"/>
      <c r="C43" s="64" t="s">
        <v>141</v>
      </c>
      <c r="D43" s="17">
        <v>704657</v>
      </c>
      <c r="E43" s="17">
        <v>710056</v>
      </c>
      <c r="F43" s="17">
        <v>1978033</v>
      </c>
      <c r="G43" s="29">
        <v>0</v>
      </c>
      <c r="H43" s="29">
        <v>0</v>
      </c>
      <c r="I43" s="29">
        <v>3439732.04</v>
      </c>
      <c r="J43" s="29">
        <v>1993958.25</v>
      </c>
      <c r="K43" s="18">
        <v>0</v>
      </c>
      <c r="L43" s="17">
        <v>0</v>
      </c>
      <c r="M43" s="17">
        <v>4844</v>
      </c>
      <c r="N43" s="199">
        <v>2808</v>
      </c>
      <c r="O43" s="217">
        <v>1.01</v>
      </c>
      <c r="P43" s="17">
        <v>4881</v>
      </c>
    </row>
    <row r="44" ht="12.75">
      <c r="A44" s="609" t="s">
        <v>1290</v>
      </c>
    </row>
    <row r="45" spans="1:16" ht="12">
      <c r="A45" s="479" t="s">
        <v>1291</v>
      </c>
      <c r="D45" s="135"/>
      <c r="E45" s="135"/>
      <c r="F45" s="135"/>
      <c r="G45" s="135"/>
      <c r="H45" s="135"/>
      <c r="I45" s="417"/>
      <c r="J45" s="135"/>
      <c r="K45" s="234"/>
      <c r="L45" s="4"/>
      <c r="M45" s="2"/>
      <c r="N45" s="2"/>
      <c r="O45" s="234"/>
      <c r="P45" s="2"/>
    </row>
    <row r="46" spans="4:16" ht="12.75">
      <c r="D46" s="135"/>
      <c r="E46" s="135"/>
      <c r="F46" s="135"/>
      <c r="G46" s="135"/>
      <c r="H46" s="135"/>
      <c r="I46" s="135"/>
      <c r="J46" s="135"/>
      <c r="K46" s="234"/>
      <c r="L46" s="234"/>
      <c r="M46" s="433"/>
      <c r="N46" s="433"/>
      <c r="O46" s="435"/>
      <c r="P46" s="433"/>
    </row>
    <row r="47" spans="4:16" ht="12.75">
      <c r="D47" s="135"/>
      <c r="E47" s="135"/>
      <c r="F47" s="135"/>
      <c r="G47" s="135"/>
      <c r="H47" s="135"/>
      <c r="I47" s="135"/>
      <c r="J47" s="135"/>
      <c r="K47" s="234"/>
      <c r="L47" s="234"/>
      <c r="M47" s="433"/>
      <c r="N47" s="433"/>
      <c r="O47" s="435"/>
      <c r="P47" s="433"/>
    </row>
    <row r="48" spans="4:16" ht="12.75">
      <c r="D48" s="135"/>
      <c r="E48" s="135"/>
      <c r="F48" s="135"/>
      <c r="G48" s="135"/>
      <c r="H48" s="135"/>
      <c r="I48" s="135"/>
      <c r="J48" s="135"/>
      <c r="K48" s="234"/>
      <c r="L48" s="234"/>
      <c r="M48" s="433"/>
      <c r="N48" s="433"/>
      <c r="O48" s="435"/>
      <c r="P48" s="433"/>
    </row>
    <row r="49" spans="4:16" ht="12"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</row>
    <row r="50" spans="4:16" ht="12"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</row>
    <row r="51" spans="4:16" ht="12.75">
      <c r="D51" s="135"/>
      <c r="E51" s="135"/>
      <c r="F51" s="135"/>
      <c r="G51" s="135"/>
      <c r="H51" s="135"/>
      <c r="I51" s="135"/>
      <c r="J51" s="135"/>
      <c r="K51" s="234"/>
      <c r="L51" s="234"/>
      <c r="M51" s="433"/>
      <c r="N51" s="433"/>
      <c r="O51" s="435"/>
      <c r="P51" s="433"/>
    </row>
    <row r="52" spans="4:16" ht="12.75">
      <c r="D52" s="135"/>
      <c r="E52" s="135"/>
      <c r="F52" s="135"/>
      <c r="G52" s="135"/>
      <c r="H52" s="135"/>
      <c r="I52" s="135"/>
      <c r="J52" s="135"/>
      <c r="K52" s="234"/>
      <c r="L52" s="234"/>
      <c r="M52" s="433"/>
      <c r="N52" s="433"/>
      <c r="O52" s="435"/>
      <c r="P52" s="433"/>
    </row>
    <row r="54" spans="4:16" ht="12"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</row>
    <row r="55" spans="4:16" ht="12"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4:16" ht="12"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</row>
    <row r="57" spans="11:12" ht="12">
      <c r="K57" s="6"/>
      <c r="L57" s="6"/>
    </row>
    <row r="58" spans="4:16" ht="12"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</row>
    <row r="59" spans="4:16" ht="12"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</row>
    <row r="60" spans="4:16" ht="12"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</row>
    <row r="61" spans="4:10" ht="12.75">
      <c r="D61" s="135"/>
      <c r="E61" s="135"/>
      <c r="F61" s="135"/>
      <c r="G61" s="135"/>
      <c r="H61" s="135"/>
      <c r="I61" s="135"/>
      <c r="J61" s="135"/>
    </row>
    <row r="62" spans="4:10" ht="12.75">
      <c r="D62" s="135"/>
      <c r="E62" s="135"/>
      <c r="F62" s="135"/>
      <c r="G62" s="135"/>
      <c r="H62" s="135"/>
      <c r="I62" s="135"/>
      <c r="J62" s="135"/>
    </row>
  </sheetData>
  <mergeCells count="18">
    <mergeCell ref="B26:B28"/>
    <mergeCell ref="A41:B43"/>
    <mergeCell ref="B8:B10"/>
    <mergeCell ref="B11:B13"/>
    <mergeCell ref="B14:B16"/>
    <mergeCell ref="A8:A40"/>
    <mergeCell ref="B29:B31"/>
    <mergeCell ref="B32:B34"/>
    <mergeCell ref="B35:B37"/>
    <mergeCell ref="B38:B40"/>
    <mergeCell ref="B23:B25"/>
    <mergeCell ref="B17:B19"/>
    <mergeCell ref="A5:B7"/>
    <mergeCell ref="K3:K4"/>
    <mergeCell ref="F3:F4"/>
    <mergeCell ref="B20:B22"/>
    <mergeCell ref="D3:D4"/>
    <mergeCell ref="E3:E4"/>
  </mergeCells>
  <printOptions horizontalCentered="1"/>
  <pageMargins left="0.7480314960629921" right="0.7480314960629921" top="0.98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P52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6" customWidth="1"/>
    <col min="2" max="2" width="8.7109375" style="6" customWidth="1"/>
    <col min="3" max="3" width="5.7109375" style="6" customWidth="1"/>
    <col min="4" max="8" width="15.28125" style="6" customWidth="1"/>
    <col min="9" max="9" width="14.8515625" style="6" customWidth="1"/>
    <col min="10" max="10" width="13.8515625" style="6" customWidth="1"/>
    <col min="11" max="11" width="12.28125" style="6" customWidth="1"/>
    <col min="12" max="13" width="12.28125" style="6" bestFit="1" customWidth="1"/>
    <col min="14" max="14" width="9.57421875" style="6" customWidth="1"/>
    <col min="15" max="15" width="8.57421875" style="6" bestFit="1" customWidth="1"/>
    <col min="16" max="16" width="12.28125" style="6" customWidth="1"/>
    <col min="17" max="16384" width="9.140625" style="6" customWidth="1"/>
  </cols>
  <sheetData>
    <row r="1" spans="3:16" ht="12.75" customHeight="1">
      <c r="C1" s="243" t="s">
        <v>148</v>
      </c>
      <c r="D1" s="241" t="s">
        <v>648</v>
      </c>
      <c r="P1" s="479"/>
    </row>
    <row r="2" ht="12.75" customHeight="1">
      <c r="P2" s="102" t="s">
        <v>691</v>
      </c>
    </row>
    <row r="3" spans="1:16" ht="18.75" customHeight="1">
      <c r="A3" s="565"/>
      <c r="B3" s="566"/>
      <c r="C3" s="566"/>
      <c r="D3" s="587" t="s">
        <v>122</v>
      </c>
      <c r="E3" s="587" t="s">
        <v>104</v>
      </c>
      <c r="F3" s="587" t="s">
        <v>813</v>
      </c>
      <c r="G3" s="132" t="s">
        <v>664</v>
      </c>
      <c r="H3" s="192" t="s">
        <v>264</v>
      </c>
      <c r="I3" s="190" t="s">
        <v>279</v>
      </c>
      <c r="J3" s="134"/>
      <c r="K3" s="585" t="s">
        <v>693</v>
      </c>
      <c r="L3" s="132" t="s">
        <v>686</v>
      </c>
      <c r="M3" s="132" t="s">
        <v>809</v>
      </c>
      <c r="N3" s="451" t="s">
        <v>811</v>
      </c>
      <c r="O3" s="132" t="s">
        <v>270</v>
      </c>
      <c r="P3" s="192" t="s">
        <v>269</v>
      </c>
    </row>
    <row r="4" spans="1:16" ht="18.75" customHeight="1">
      <c r="A4" s="567"/>
      <c r="B4" s="576"/>
      <c r="C4" s="576"/>
      <c r="D4" s="576"/>
      <c r="E4" s="576"/>
      <c r="F4" s="576"/>
      <c r="G4" s="133" t="s">
        <v>665</v>
      </c>
      <c r="H4" s="193" t="s">
        <v>267</v>
      </c>
      <c r="I4" s="108" t="s">
        <v>106</v>
      </c>
      <c r="J4" s="60" t="s">
        <v>171</v>
      </c>
      <c r="K4" s="586"/>
      <c r="L4" s="133" t="s">
        <v>687</v>
      </c>
      <c r="M4" s="133" t="s">
        <v>810</v>
      </c>
      <c r="N4" s="452" t="s">
        <v>812</v>
      </c>
      <c r="O4" s="133" t="s">
        <v>104</v>
      </c>
      <c r="P4" s="193" t="s">
        <v>173</v>
      </c>
    </row>
    <row r="5" spans="1:16" ht="15" customHeight="1">
      <c r="A5" s="568" t="s">
        <v>4</v>
      </c>
      <c r="B5" s="635"/>
      <c r="C5" s="104" t="s">
        <v>18</v>
      </c>
      <c r="D5" s="465">
        <v>21.08</v>
      </c>
      <c r="E5" s="456">
        <v>1.53</v>
      </c>
      <c r="F5" s="456">
        <v>8.19</v>
      </c>
      <c r="G5" s="188">
        <v>0</v>
      </c>
      <c r="H5" s="188">
        <v>0</v>
      </c>
      <c r="I5" s="456">
        <v>7.9</v>
      </c>
      <c r="J5" s="456">
        <v>8.75</v>
      </c>
      <c r="K5" s="483">
        <v>0</v>
      </c>
      <c r="L5" s="188">
        <v>0</v>
      </c>
      <c r="M5" s="456">
        <v>6.27</v>
      </c>
      <c r="N5" s="456">
        <v>7.11</v>
      </c>
      <c r="O5" s="455">
        <v>-16.07</v>
      </c>
      <c r="P5" s="456">
        <v>-10.89</v>
      </c>
    </row>
    <row r="6" spans="1:16" ht="15" customHeight="1">
      <c r="A6" s="582"/>
      <c r="B6" s="571"/>
      <c r="C6" s="58" t="s">
        <v>2</v>
      </c>
      <c r="D6" s="467">
        <v>1.61</v>
      </c>
      <c r="E6" s="454">
        <v>2.56</v>
      </c>
      <c r="F6" s="454">
        <v>1.88</v>
      </c>
      <c r="G6" s="188">
        <v>0</v>
      </c>
      <c r="H6" s="188">
        <v>0</v>
      </c>
      <c r="I6" s="454">
        <v>5.11</v>
      </c>
      <c r="J6" s="454">
        <v>5.55</v>
      </c>
      <c r="K6" s="483">
        <v>0</v>
      </c>
      <c r="L6" s="188">
        <v>0</v>
      </c>
      <c r="M6" s="454">
        <v>2.48</v>
      </c>
      <c r="N6" s="454">
        <v>2.91</v>
      </c>
      <c r="O6" s="454">
        <v>0.96</v>
      </c>
      <c r="P6" s="457">
        <v>3.44</v>
      </c>
    </row>
    <row r="7" spans="1:16" ht="15" customHeight="1">
      <c r="A7" s="584"/>
      <c r="B7" s="572"/>
      <c r="C7" s="57" t="s">
        <v>3</v>
      </c>
      <c r="D7" s="468">
        <v>21.25</v>
      </c>
      <c r="E7" s="458">
        <v>1.48</v>
      </c>
      <c r="F7" s="458">
        <v>8.33</v>
      </c>
      <c r="G7" s="191">
        <v>0</v>
      </c>
      <c r="H7" s="191">
        <v>0</v>
      </c>
      <c r="I7" s="458">
        <v>8.93</v>
      </c>
      <c r="J7" s="458">
        <v>10.11</v>
      </c>
      <c r="K7" s="484">
        <v>0</v>
      </c>
      <c r="L7" s="191">
        <v>0</v>
      </c>
      <c r="M7" s="458">
        <v>7.35</v>
      </c>
      <c r="N7" s="458">
        <v>8.51</v>
      </c>
      <c r="O7" s="458">
        <v>-16.15</v>
      </c>
      <c r="P7" s="459">
        <v>-10.16</v>
      </c>
    </row>
    <row r="8" spans="1:16" ht="15" customHeight="1">
      <c r="A8" s="575" t="s">
        <v>179</v>
      </c>
      <c r="B8" s="570" t="s">
        <v>18</v>
      </c>
      <c r="C8" s="104" t="s">
        <v>79</v>
      </c>
      <c r="D8" s="469">
        <v>2.6</v>
      </c>
      <c r="E8" s="328">
        <v>1.35</v>
      </c>
      <c r="F8" s="328">
        <v>2.1</v>
      </c>
      <c r="G8" s="328">
        <v>-1.07</v>
      </c>
      <c r="H8" s="328">
        <v>6.25</v>
      </c>
      <c r="I8" s="463">
        <v>6.05</v>
      </c>
      <c r="J8" s="463">
        <v>7.18</v>
      </c>
      <c r="K8" s="298">
        <v>-2.39</v>
      </c>
      <c r="L8" s="298">
        <v>7.38</v>
      </c>
      <c r="M8" s="328">
        <v>4.64</v>
      </c>
      <c r="N8" s="328">
        <v>5.75</v>
      </c>
      <c r="O8" s="328">
        <v>-1.09</v>
      </c>
      <c r="P8" s="460">
        <v>3.36</v>
      </c>
    </row>
    <row r="9" spans="1:16" ht="15" customHeight="1">
      <c r="A9" s="564"/>
      <c r="B9" s="571"/>
      <c r="C9" s="58" t="s">
        <v>2</v>
      </c>
      <c r="D9" s="469">
        <v>1.61</v>
      </c>
      <c r="E9" s="328">
        <v>2.56</v>
      </c>
      <c r="F9" s="328">
        <v>1.88</v>
      </c>
      <c r="G9" s="328">
        <v>25.21</v>
      </c>
      <c r="H9" s="328">
        <v>30.9</v>
      </c>
      <c r="I9" s="328">
        <v>5.11</v>
      </c>
      <c r="J9" s="328">
        <v>5.55</v>
      </c>
      <c r="K9" s="298">
        <v>23.53</v>
      </c>
      <c r="L9" s="298">
        <v>4.48</v>
      </c>
      <c r="M9" s="328">
        <v>2.48</v>
      </c>
      <c r="N9" s="328">
        <v>2.91</v>
      </c>
      <c r="O9" s="328">
        <v>0.96</v>
      </c>
      <c r="P9" s="461">
        <v>3.44</v>
      </c>
    </row>
    <row r="10" spans="1:16" ht="15" customHeight="1">
      <c r="A10" s="564"/>
      <c r="B10" s="572"/>
      <c r="C10" s="57" t="s">
        <v>3</v>
      </c>
      <c r="D10" s="469">
        <v>2.62</v>
      </c>
      <c r="E10" s="328">
        <v>1.25</v>
      </c>
      <c r="F10" s="328">
        <v>2.12</v>
      </c>
      <c r="G10" s="328">
        <v>-1.07</v>
      </c>
      <c r="H10" s="328">
        <v>6.24</v>
      </c>
      <c r="I10" s="328">
        <v>6.61</v>
      </c>
      <c r="J10" s="328">
        <v>8.32</v>
      </c>
      <c r="K10" s="298">
        <v>-2.29</v>
      </c>
      <c r="L10" s="298">
        <v>7.38</v>
      </c>
      <c r="M10" s="328">
        <v>5.29</v>
      </c>
      <c r="N10" s="328">
        <v>6.98</v>
      </c>
      <c r="O10" s="328">
        <v>-1.16</v>
      </c>
      <c r="P10" s="461">
        <v>3.89</v>
      </c>
    </row>
    <row r="11" spans="1:16" ht="15" customHeight="1">
      <c r="A11" s="564"/>
      <c r="B11" s="573" t="s">
        <v>240</v>
      </c>
      <c r="C11" s="104" t="s">
        <v>5</v>
      </c>
      <c r="D11" s="469">
        <v>-2.89</v>
      </c>
      <c r="E11" s="328">
        <v>-4.75</v>
      </c>
      <c r="F11" s="328">
        <v>-2.25</v>
      </c>
      <c r="G11" s="328">
        <v>-4.4</v>
      </c>
      <c r="H11" s="328">
        <v>1.77</v>
      </c>
      <c r="I11" s="328">
        <v>1.95</v>
      </c>
      <c r="J11" s="328">
        <v>3.28</v>
      </c>
      <c r="K11" s="298">
        <v>0.37</v>
      </c>
      <c r="L11" s="298">
        <v>6.45</v>
      </c>
      <c r="M11" s="328">
        <v>7.03</v>
      </c>
      <c r="N11" s="328">
        <v>8.42</v>
      </c>
      <c r="O11" s="328">
        <v>-1.97</v>
      </c>
      <c r="P11" s="461">
        <v>4.98</v>
      </c>
    </row>
    <row r="12" spans="1:16" ht="15" customHeight="1">
      <c r="A12" s="564"/>
      <c r="B12" s="574"/>
      <c r="C12" s="58" t="s">
        <v>2</v>
      </c>
      <c r="D12" s="469">
        <v>-4.26</v>
      </c>
      <c r="E12" s="328">
        <v>-7.66</v>
      </c>
      <c r="F12" s="328">
        <v>-5.7</v>
      </c>
      <c r="G12" s="328">
        <v>-45.02</v>
      </c>
      <c r="H12" s="328">
        <v>-43.59</v>
      </c>
      <c r="I12" s="328">
        <v>0.28</v>
      </c>
      <c r="J12" s="328">
        <v>0.31</v>
      </c>
      <c r="K12" s="298">
        <v>-50</v>
      </c>
      <c r="L12" s="298">
        <v>2.57</v>
      </c>
      <c r="M12" s="328">
        <v>8.6</v>
      </c>
      <c r="N12" s="328">
        <v>8.63</v>
      </c>
      <c r="O12" s="328">
        <v>-3.56</v>
      </c>
      <c r="P12" s="461">
        <v>4.75</v>
      </c>
    </row>
    <row r="13" spans="1:16" ht="15" customHeight="1">
      <c r="A13" s="564"/>
      <c r="B13" s="574"/>
      <c r="C13" s="57" t="s">
        <v>3</v>
      </c>
      <c r="D13" s="469">
        <v>-2.76</v>
      </c>
      <c r="E13" s="328">
        <v>-3.02</v>
      </c>
      <c r="F13" s="328">
        <v>-0.57</v>
      </c>
      <c r="G13" s="328">
        <v>-4.37</v>
      </c>
      <c r="H13" s="328">
        <v>1.78</v>
      </c>
      <c r="I13" s="328">
        <v>5.42</v>
      </c>
      <c r="J13" s="328">
        <v>13.17</v>
      </c>
      <c r="K13" s="298">
        <v>-1.39</v>
      </c>
      <c r="L13" s="298">
        <v>6.45</v>
      </c>
      <c r="M13" s="328">
        <v>8.7</v>
      </c>
      <c r="N13" s="328">
        <v>16.69</v>
      </c>
      <c r="O13" s="328">
        <v>0</v>
      </c>
      <c r="P13" s="461">
        <v>8.41</v>
      </c>
    </row>
    <row r="14" spans="1:16" ht="15" customHeight="1">
      <c r="A14" s="564"/>
      <c r="B14" s="577" t="s">
        <v>7</v>
      </c>
      <c r="C14" s="104" t="s">
        <v>5</v>
      </c>
      <c r="D14" s="469">
        <v>1.54</v>
      </c>
      <c r="E14" s="328">
        <v>-1.37</v>
      </c>
      <c r="F14" s="328">
        <v>2.44</v>
      </c>
      <c r="G14" s="328">
        <v>-1.49</v>
      </c>
      <c r="H14" s="328">
        <v>8.68</v>
      </c>
      <c r="I14" s="328">
        <v>4.46</v>
      </c>
      <c r="J14" s="328">
        <v>4.83</v>
      </c>
      <c r="K14" s="298">
        <v>-0.1</v>
      </c>
      <c r="L14" s="298">
        <v>10.33</v>
      </c>
      <c r="M14" s="328">
        <v>5.91</v>
      </c>
      <c r="N14" s="328">
        <v>6.28</v>
      </c>
      <c r="O14" s="328">
        <v>-2.87</v>
      </c>
      <c r="P14" s="461">
        <v>2.88</v>
      </c>
    </row>
    <row r="15" spans="1:16" ht="15" customHeight="1">
      <c r="A15" s="564"/>
      <c r="B15" s="578"/>
      <c r="C15" s="58" t="s">
        <v>2</v>
      </c>
      <c r="D15" s="469">
        <v>-3.02</v>
      </c>
      <c r="E15" s="328">
        <v>-2.97</v>
      </c>
      <c r="F15" s="328">
        <v>-2.22</v>
      </c>
      <c r="G15" s="328">
        <v>13.2</v>
      </c>
      <c r="H15" s="328">
        <v>36.34</v>
      </c>
      <c r="I15" s="328">
        <v>2.47</v>
      </c>
      <c r="J15" s="328">
        <v>2.57</v>
      </c>
      <c r="K15" s="298">
        <v>12.5</v>
      </c>
      <c r="L15" s="298">
        <v>20.49</v>
      </c>
      <c r="M15" s="328">
        <v>5.6</v>
      </c>
      <c r="N15" s="328">
        <v>5.7</v>
      </c>
      <c r="O15" s="328">
        <v>0.1</v>
      </c>
      <c r="P15" s="461">
        <v>5.66</v>
      </c>
    </row>
    <row r="16" spans="1:16" ht="15" customHeight="1">
      <c r="A16" s="564"/>
      <c r="B16" s="578"/>
      <c r="C16" s="57" t="s">
        <v>3</v>
      </c>
      <c r="D16" s="469">
        <v>1.9</v>
      </c>
      <c r="E16" s="328">
        <v>-0.55</v>
      </c>
      <c r="F16" s="328">
        <v>4.38</v>
      </c>
      <c r="G16" s="328">
        <v>-1.5</v>
      </c>
      <c r="H16" s="328">
        <v>8.67</v>
      </c>
      <c r="I16" s="328">
        <v>8.23</v>
      </c>
      <c r="J16" s="328">
        <v>11.03</v>
      </c>
      <c r="K16" s="298">
        <v>-0.96</v>
      </c>
      <c r="L16" s="298">
        <v>10.33</v>
      </c>
      <c r="M16" s="328">
        <v>8.83</v>
      </c>
      <c r="N16" s="328">
        <v>11.64</v>
      </c>
      <c r="O16" s="328">
        <v>-2.68</v>
      </c>
      <c r="P16" s="461">
        <v>6.21</v>
      </c>
    </row>
    <row r="17" spans="1:16" ht="15" customHeight="1">
      <c r="A17" s="564"/>
      <c r="B17" s="577" t="s">
        <v>15</v>
      </c>
      <c r="C17" s="104" t="s">
        <v>5</v>
      </c>
      <c r="D17" s="469">
        <v>6.93</v>
      </c>
      <c r="E17" s="328">
        <v>9.96</v>
      </c>
      <c r="F17" s="328">
        <v>9.89</v>
      </c>
      <c r="G17" s="328">
        <v>4.64</v>
      </c>
      <c r="H17" s="328">
        <v>10.19</v>
      </c>
      <c r="I17" s="328">
        <v>16.97</v>
      </c>
      <c r="J17" s="328">
        <v>18.22</v>
      </c>
      <c r="K17" s="298">
        <v>-4.83</v>
      </c>
      <c r="L17" s="298">
        <v>5.34</v>
      </c>
      <c r="M17" s="328">
        <v>6.37</v>
      </c>
      <c r="N17" s="328">
        <v>7.51</v>
      </c>
      <c r="O17" s="328">
        <v>2.92</v>
      </c>
      <c r="P17" s="461">
        <v>9.39</v>
      </c>
    </row>
    <row r="18" spans="1:16" ht="15" customHeight="1">
      <c r="A18" s="564"/>
      <c r="B18" s="578"/>
      <c r="C18" s="58" t="s">
        <v>2</v>
      </c>
      <c r="D18" s="469">
        <v>13.56</v>
      </c>
      <c r="E18" s="328">
        <v>16.49</v>
      </c>
      <c r="F18" s="328">
        <v>15.94</v>
      </c>
      <c r="G18" s="328">
        <v>73.08</v>
      </c>
      <c r="H18" s="328">
        <v>45.74</v>
      </c>
      <c r="I18" s="328">
        <v>19.33</v>
      </c>
      <c r="J18" s="328">
        <v>20.23</v>
      </c>
      <c r="K18" s="298">
        <v>50</v>
      </c>
      <c r="L18" s="298">
        <v>-15.84</v>
      </c>
      <c r="M18" s="328">
        <v>2.44</v>
      </c>
      <c r="N18" s="328">
        <v>3.22</v>
      </c>
      <c r="O18" s="328">
        <v>2.5</v>
      </c>
      <c r="P18" s="461">
        <v>5.08</v>
      </c>
    </row>
    <row r="19" spans="1:16" ht="15" customHeight="1">
      <c r="A19" s="564"/>
      <c r="B19" s="578"/>
      <c r="C19" s="57" t="s">
        <v>3</v>
      </c>
      <c r="D19" s="469">
        <v>6.42</v>
      </c>
      <c r="E19" s="328">
        <v>6.37</v>
      </c>
      <c r="F19" s="328">
        <v>7.06</v>
      </c>
      <c r="G19" s="328">
        <v>4.56</v>
      </c>
      <c r="H19" s="328">
        <v>10.14</v>
      </c>
      <c r="I19" s="328">
        <v>12.6</v>
      </c>
      <c r="J19" s="328">
        <v>13.4</v>
      </c>
      <c r="K19" s="298">
        <v>-1.71</v>
      </c>
      <c r="L19" s="298">
        <v>5.34</v>
      </c>
      <c r="M19" s="328">
        <v>5.87</v>
      </c>
      <c r="N19" s="328">
        <v>6.62</v>
      </c>
      <c r="O19" s="328">
        <v>0</v>
      </c>
      <c r="P19" s="461">
        <v>5.81</v>
      </c>
    </row>
    <row r="20" spans="1:16" ht="15" customHeight="1">
      <c r="A20" s="564"/>
      <c r="B20" s="577" t="s">
        <v>8</v>
      </c>
      <c r="C20" s="104" t="s">
        <v>5</v>
      </c>
      <c r="D20" s="469">
        <v>2.33</v>
      </c>
      <c r="E20" s="328">
        <v>0.28</v>
      </c>
      <c r="F20" s="328">
        <v>1.01</v>
      </c>
      <c r="G20" s="328">
        <v>-1.36</v>
      </c>
      <c r="H20" s="328">
        <v>6.69</v>
      </c>
      <c r="I20" s="328">
        <v>5.81</v>
      </c>
      <c r="J20" s="328">
        <v>7.24</v>
      </c>
      <c r="K20" s="298">
        <v>-1.63</v>
      </c>
      <c r="L20" s="298">
        <v>8.19</v>
      </c>
      <c r="M20" s="328">
        <v>5.52</v>
      </c>
      <c r="N20" s="328">
        <v>6.94</v>
      </c>
      <c r="O20" s="328">
        <v>-2.25</v>
      </c>
      <c r="P20" s="461">
        <v>3.39</v>
      </c>
    </row>
    <row r="21" spans="1:16" ht="15" customHeight="1">
      <c r="A21" s="564"/>
      <c r="B21" s="578"/>
      <c r="C21" s="58" t="s">
        <v>2</v>
      </c>
      <c r="D21" s="469">
        <v>2.83</v>
      </c>
      <c r="E21" s="328">
        <v>4.98</v>
      </c>
      <c r="F21" s="328">
        <v>3.87</v>
      </c>
      <c r="G21" s="328">
        <v>17.36</v>
      </c>
      <c r="H21" s="328">
        <v>42.91</v>
      </c>
      <c r="I21" s="328">
        <v>8.05</v>
      </c>
      <c r="J21" s="328">
        <v>9.96</v>
      </c>
      <c r="K21" s="298">
        <v>11.94</v>
      </c>
      <c r="L21" s="298">
        <v>21.73</v>
      </c>
      <c r="M21" s="328">
        <v>2.93</v>
      </c>
      <c r="N21" s="328">
        <v>4.74</v>
      </c>
      <c r="O21" s="328">
        <v>2.23</v>
      </c>
      <c r="P21" s="461">
        <v>5.08</v>
      </c>
    </row>
    <row r="22" spans="1:16" ht="15" customHeight="1">
      <c r="A22" s="564"/>
      <c r="B22" s="578"/>
      <c r="C22" s="57" t="s">
        <v>3</v>
      </c>
      <c r="D22" s="469">
        <v>2.33</v>
      </c>
      <c r="E22" s="328">
        <v>0.2</v>
      </c>
      <c r="F22" s="328">
        <v>0.95</v>
      </c>
      <c r="G22" s="328">
        <v>-1.36</v>
      </c>
      <c r="H22" s="328">
        <v>6.69</v>
      </c>
      <c r="I22" s="328">
        <v>5.53</v>
      </c>
      <c r="J22" s="328">
        <v>6.86</v>
      </c>
      <c r="K22" s="298">
        <v>-1.56</v>
      </c>
      <c r="L22" s="298">
        <v>8.19</v>
      </c>
      <c r="M22" s="328">
        <v>5.32</v>
      </c>
      <c r="N22" s="328">
        <v>6.65</v>
      </c>
      <c r="O22" s="328">
        <v>-2.27</v>
      </c>
      <c r="P22" s="461">
        <v>3.12</v>
      </c>
    </row>
    <row r="23" spans="1:16" ht="15" customHeight="1">
      <c r="A23" s="564"/>
      <c r="B23" s="577" t="s">
        <v>9</v>
      </c>
      <c r="C23" s="104" t="s">
        <v>5</v>
      </c>
      <c r="D23" s="469">
        <v>6.45</v>
      </c>
      <c r="E23" s="328">
        <v>3.38</v>
      </c>
      <c r="F23" s="328">
        <v>3.71</v>
      </c>
      <c r="G23" s="328">
        <v>1.47</v>
      </c>
      <c r="H23" s="328">
        <v>3.39</v>
      </c>
      <c r="I23" s="328">
        <v>11.16</v>
      </c>
      <c r="J23" s="328">
        <v>11.94</v>
      </c>
      <c r="K23" s="298">
        <v>-1.86</v>
      </c>
      <c r="L23" s="298">
        <v>1.86</v>
      </c>
      <c r="M23" s="328">
        <v>7.53</v>
      </c>
      <c r="N23" s="328">
        <v>8.28</v>
      </c>
      <c r="O23" s="328">
        <v>-2.86</v>
      </c>
      <c r="P23" s="461">
        <v>4.42</v>
      </c>
    </row>
    <row r="24" spans="1:16" ht="15" customHeight="1">
      <c r="A24" s="564"/>
      <c r="B24" s="578"/>
      <c r="C24" s="58" t="s">
        <v>2</v>
      </c>
      <c r="D24" s="469">
        <v>70.8</v>
      </c>
      <c r="E24" s="328">
        <v>96.15</v>
      </c>
      <c r="F24" s="328">
        <v>97.56</v>
      </c>
      <c r="G24" s="466">
        <v>0</v>
      </c>
      <c r="H24" s="466">
        <v>0</v>
      </c>
      <c r="I24" s="328">
        <v>116.04</v>
      </c>
      <c r="J24" s="328">
        <v>115.62</v>
      </c>
      <c r="K24" s="298">
        <v>0</v>
      </c>
      <c r="L24" s="298">
        <v>0</v>
      </c>
      <c r="M24" s="328">
        <v>10.14</v>
      </c>
      <c r="N24" s="328">
        <v>9.93</v>
      </c>
      <c r="O24" s="328">
        <v>14.9</v>
      </c>
      <c r="P24" s="461">
        <v>26.49</v>
      </c>
    </row>
    <row r="25" spans="1:16" ht="15" customHeight="1">
      <c r="A25" s="564"/>
      <c r="B25" s="578"/>
      <c r="C25" s="57" t="s">
        <v>3</v>
      </c>
      <c r="D25" s="469">
        <v>6.33</v>
      </c>
      <c r="E25" s="328">
        <v>2.97</v>
      </c>
      <c r="F25" s="328">
        <v>2.95</v>
      </c>
      <c r="G25" s="328">
        <v>1.46</v>
      </c>
      <c r="H25" s="328">
        <v>3.39</v>
      </c>
      <c r="I25" s="328">
        <v>8.65</v>
      </c>
      <c r="J25" s="328">
        <v>8.65</v>
      </c>
      <c r="K25" s="298">
        <v>-1.47</v>
      </c>
      <c r="L25" s="298">
        <v>1.86</v>
      </c>
      <c r="M25" s="328">
        <v>5.52</v>
      </c>
      <c r="N25" s="328">
        <v>5.52</v>
      </c>
      <c r="O25" s="328">
        <v>-2.87</v>
      </c>
      <c r="P25" s="461">
        <v>2.18</v>
      </c>
    </row>
    <row r="26" spans="1:16" ht="15" customHeight="1">
      <c r="A26" s="564"/>
      <c r="B26" s="577" t="s">
        <v>10</v>
      </c>
      <c r="C26" s="104" t="s">
        <v>5</v>
      </c>
      <c r="D26" s="469">
        <v>2.79</v>
      </c>
      <c r="E26" s="328">
        <v>1.65</v>
      </c>
      <c r="F26" s="328">
        <v>1.66</v>
      </c>
      <c r="G26" s="328">
        <v>5.33</v>
      </c>
      <c r="H26" s="328">
        <v>8</v>
      </c>
      <c r="I26" s="328">
        <v>4.46</v>
      </c>
      <c r="J26" s="328">
        <v>4.63</v>
      </c>
      <c r="K26" s="298">
        <v>3.62</v>
      </c>
      <c r="L26" s="298">
        <v>2.38</v>
      </c>
      <c r="M26" s="328">
        <v>2.76</v>
      </c>
      <c r="N26" s="328">
        <v>2.93</v>
      </c>
      <c r="O26" s="328">
        <v>-1.28</v>
      </c>
      <c r="P26" s="461">
        <v>1.63</v>
      </c>
    </row>
    <row r="27" spans="1:16" ht="15" customHeight="1">
      <c r="A27" s="564"/>
      <c r="B27" s="578"/>
      <c r="C27" s="58" t="s">
        <v>2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</row>
    <row r="28" spans="1:16" ht="15" customHeight="1">
      <c r="A28" s="564"/>
      <c r="B28" s="578"/>
      <c r="C28" s="57" t="s">
        <v>3</v>
      </c>
      <c r="D28" s="469">
        <v>2.79</v>
      </c>
      <c r="E28" s="328">
        <v>1.65</v>
      </c>
      <c r="F28" s="328">
        <v>1.66</v>
      </c>
      <c r="G28" s="328">
        <v>5.33</v>
      </c>
      <c r="H28" s="328">
        <v>8</v>
      </c>
      <c r="I28" s="328">
        <v>4.46</v>
      </c>
      <c r="J28" s="328">
        <v>4.63</v>
      </c>
      <c r="K28" s="298">
        <v>3.62</v>
      </c>
      <c r="L28" s="298">
        <v>2.38</v>
      </c>
      <c r="M28" s="328">
        <v>2.76</v>
      </c>
      <c r="N28" s="328">
        <v>2.93</v>
      </c>
      <c r="O28" s="328">
        <v>-1.28</v>
      </c>
      <c r="P28" s="461">
        <v>1.63</v>
      </c>
    </row>
    <row r="29" spans="1:16" ht="15" customHeight="1">
      <c r="A29" s="564"/>
      <c r="B29" s="577" t="s">
        <v>11</v>
      </c>
      <c r="C29" s="104" t="s">
        <v>5</v>
      </c>
      <c r="D29" s="469">
        <v>-19.71</v>
      </c>
      <c r="E29" s="328">
        <v>-14.96</v>
      </c>
      <c r="F29" s="328">
        <v>-8.93</v>
      </c>
      <c r="G29" s="188">
        <v>0</v>
      </c>
      <c r="H29" s="188">
        <v>0</v>
      </c>
      <c r="I29" s="328">
        <v>-2.4</v>
      </c>
      <c r="J29" s="328">
        <v>13.72</v>
      </c>
      <c r="K29" s="188">
        <v>0</v>
      </c>
      <c r="L29" s="188">
        <v>0</v>
      </c>
      <c r="M29" s="328">
        <v>14.77</v>
      </c>
      <c r="N29" s="328">
        <v>33.73</v>
      </c>
      <c r="O29" s="328">
        <v>5.84</v>
      </c>
      <c r="P29" s="461">
        <v>21.56</v>
      </c>
    </row>
    <row r="30" spans="1:16" ht="15" customHeight="1">
      <c r="A30" s="564"/>
      <c r="B30" s="578"/>
      <c r="C30" s="58" t="s">
        <v>2</v>
      </c>
      <c r="D30" s="469">
        <v>4.59</v>
      </c>
      <c r="E30" s="328">
        <v>0</v>
      </c>
      <c r="F30" s="328">
        <v>2.28</v>
      </c>
      <c r="G30" s="188">
        <v>0</v>
      </c>
      <c r="H30" s="188">
        <v>0</v>
      </c>
      <c r="I30" s="328">
        <v>-0.55</v>
      </c>
      <c r="J30" s="328">
        <v>15.64</v>
      </c>
      <c r="K30" s="188">
        <v>0</v>
      </c>
      <c r="L30" s="188">
        <v>0</v>
      </c>
      <c r="M30" s="328">
        <v>-0.55</v>
      </c>
      <c r="N30" s="328">
        <v>15.64</v>
      </c>
      <c r="O30" s="328">
        <v>-4.6</v>
      </c>
      <c r="P30" s="461">
        <v>-4.92</v>
      </c>
    </row>
    <row r="31" spans="1:16" ht="15" customHeight="1">
      <c r="A31" s="564"/>
      <c r="B31" s="578"/>
      <c r="C31" s="57" t="s">
        <v>3</v>
      </c>
      <c r="D31" s="466">
        <v>-86.49</v>
      </c>
      <c r="E31" s="466">
        <v>-86.49</v>
      </c>
      <c r="F31" s="466">
        <v>-86.49</v>
      </c>
      <c r="G31" s="188">
        <v>0</v>
      </c>
      <c r="H31" s="188">
        <v>0</v>
      </c>
      <c r="I31" s="466">
        <v>-90.21</v>
      </c>
      <c r="J31" s="466">
        <v>-90.2</v>
      </c>
      <c r="K31" s="188">
        <v>0</v>
      </c>
      <c r="L31" s="188">
        <v>0</v>
      </c>
      <c r="M31" s="466">
        <v>-27.52</v>
      </c>
      <c r="N31" s="466">
        <v>-27.5</v>
      </c>
      <c r="O31" s="466">
        <v>0</v>
      </c>
      <c r="P31" s="466">
        <v>-27.52</v>
      </c>
    </row>
    <row r="32" spans="1:16" ht="15" customHeight="1">
      <c r="A32" s="564"/>
      <c r="B32" s="577" t="s">
        <v>16</v>
      </c>
      <c r="C32" s="104" t="s">
        <v>5</v>
      </c>
      <c r="D32" s="469">
        <v>-2.37</v>
      </c>
      <c r="E32" s="328">
        <v>-1.18</v>
      </c>
      <c r="F32" s="328">
        <v>1.77</v>
      </c>
      <c r="G32" s="328">
        <v>-1.38</v>
      </c>
      <c r="H32" s="328">
        <v>0.95</v>
      </c>
      <c r="I32" s="328">
        <v>2.25</v>
      </c>
      <c r="J32" s="328">
        <v>2.55</v>
      </c>
      <c r="K32" s="298">
        <v>-0.2</v>
      </c>
      <c r="L32" s="298">
        <v>2.35</v>
      </c>
      <c r="M32" s="328">
        <v>3.47</v>
      </c>
      <c r="N32" s="328">
        <v>3.77</v>
      </c>
      <c r="O32" s="328">
        <v>0.7</v>
      </c>
      <c r="P32" s="461">
        <v>4.73</v>
      </c>
    </row>
    <row r="33" spans="1:16" ht="15" customHeight="1">
      <c r="A33" s="564"/>
      <c r="B33" s="578"/>
      <c r="C33" s="58" t="s">
        <v>2</v>
      </c>
      <c r="D33" s="469">
        <v>-12.28</v>
      </c>
      <c r="E33" s="328">
        <v>-9.57</v>
      </c>
      <c r="F33" s="328">
        <v>-9.92</v>
      </c>
      <c r="G33" s="328">
        <v>27.44</v>
      </c>
      <c r="H33" s="328">
        <v>-0.28</v>
      </c>
      <c r="I33" s="328">
        <v>-18.1</v>
      </c>
      <c r="J33" s="328">
        <v>-17.9</v>
      </c>
      <c r="K33" s="298">
        <v>40.66</v>
      </c>
      <c r="L33" s="298">
        <v>-21.73</v>
      </c>
      <c r="M33" s="328">
        <v>-9.43</v>
      </c>
      <c r="N33" s="328">
        <v>-9.2</v>
      </c>
      <c r="O33" s="328">
        <v>3.04</v>
      </c>
      <c r="P33" s="461">
        <v>-6.64</v>
      </c>
    </row>
    <row r="34" spans="1:16" ht="15" customHeight="1">
      <c r="A34" s="564"/>
      <c r="B34" s="578"/>
      <c r="C34" s="57" t="s">
        <v>3</v>
      </c>
      <c r="D34" s="469">
        <v>-2.37</v>
      </c>
      <c r="E34" s="328">
        <v>-1.16</v>
      </c>
      <c r="F34" s="328">
        <v>1.78</v>
      </c>
      <c r="G34" s="328">
        <v>-1.38</v>
      </c>
      <c r="H34" s="328">
        <v>0.95</v>
      </c>
      <c r="I34" s="328">
        <v>2.54</v>
      </c>
      <c r="J34" s="328">
        <v>2.84</v>
      </c>
      <c r="K34" s="298">
        <v>-0.23</v>
      </c>
      <c r="L34" s="298">
        <v>2.35</v>
      </c>
      <c r="M34" s="328">
        <v>3.74</v>
      </c>
      <c r="N34" s="328">
        <v>4.05</v>
      </c>
      <c r="O34" s="328">
        <v>1.42</v>
      </c>
      <c r="P34" s="461">
        <v>5.03</v>
      </c>
    </row>
    <row r="35" spans="1:16" ht="15" customHeight="1">
      <c r="A35" s="564"/>
      <c r="B35" s="577" t="s">
        <v>17</v>
      </c>
      <c r="C35" s="104" t="s">
        <v>5</v>
      </c>
      <c r="D35" s="469">
        <v>-0.18</v>
      </c>
      <c r="E35" s="328">
        <v>-1.47</v>
      </c>
      <c r="F35" s="328">
        <v>0.56</v>
      </c>
      <c r="G35" s="188">
        <v>0</v>
      </c>
      <c r="H35" s="188">
        <v>0</v>
      </c>
      <c r="I35" s="328">
        <v>1.31</v>
      </c>
      <c r="J35" s="328">
        <v>0.74</v>
      </c>
      <c r="K35" s="188">
        <v>0</v>
      </c>
      <c r="L35" s="188">
        <v>0</v>
      </c>
      <c r="M35" s="328">
        <v>2.82</v>
      </c>
      <c r="N35" s="328">
        <v>2.24</v>
      </c>
      <c r="O35" s="328">
        <v>-1.33</v>
      </c>
      <c r="P35" s="461">
        <v>1.48</v>
      </c>
    </row>
    <row r="36" spans="1:16" ht="15" customHeight="1">
      <c r="A36" s="564"/>
      <c r="B36" s="578"/>
      <c r="C36" s="58" t="s">
        <v>2</v>
      </c>
      <c r="D36" s="469">
        <v>-2.99</v>
      </c>
      <c r="E36" s="328">
        <v>-5.96</v>
      </c>
      <c r="F36" s="328">
        <v>-6.11</v>
      </c>
      <c r="G36" s="188">
        <v>0</v>
      </c>
      <c r="H36" s="188">
        <v>0</v>
      </c>
      <c r="I36" s="328">
        <v>-3.68</v>
      </c>
      <c r="J36" s="328">
        <v>-3.71</v>
      </c>
      <c r="K36" s="188">
        <v>0</v>
      </c>
      <c r="L36" s="188">
        <v>0</v>
      </c>
      <c r="M36" s="328">
        <v>2.43</v>
      </c>
      <c r="N36" s="328">
        <v>2.39</v>
      </c>
      <c r="O36" s="328">
        <v>-3.04</v>
      </c>
      <c r="P36" s="461">
        <v>-0.71</v>
      </c>
    </row>
    <row r="37" spans="1:16" ht="15" customHeight="1">
      <c r="A37" s="564"/>
      <c r="B37" s="578"/>
      <c r="C37" s="57" t="s">
        <v>3</v>
      </c>
      <c r="D37" s="469">
        <v>0</v>
      </c>
      <c r="E37" s="328">
        <v>0.17</v>
      </c>
      <c r="F37" s="328">
        <v>2.65</v>
      </c>
      <c r="G37" s="188">
        <v>0</v>
      </c>
      <c r="H37" s="188">
        <v>0</v>
      </c>
      <c r="I37" s="328">
        <v>6.06</v>
      </c>
      <c r="J37" s="328">
        <v>6.39</v>
      </c>
      <c r="K37" s="188">
        <v>0</v>
      </c>
      <c r="L37" s="188">
        <v>0</v>
      </c>
      <c r="M37" s="328">
        <v>5.88</v>
      </c>
      <c r="N37" s="328">
        <v>6.21</v>
      </c>
      <c r="O37" s="328">
        <v>0.34</v>
      </c>
      <c r="P37" s="461">
        <v>6.06</v>
      </c>
    </row>
    <row r="38" spans="1:16" ht="15" customHeight="1">
      <c r="A38" s="564"/>
      <c r="B38" s="577" t="s">
        <v>12</v>
      </c>
      <c r="C38" s="104" t="s">
        <v>5</v>
      </c>
      <c r="D38" s="469">
        <v>7.99</v>
      </c>
      <c r="E38" s="328">
        <v>9.2</v>
      </c>
      <c r="F38" s="328">
        <v>7.79</v>
      </c>
      <c r="G38" s="188">
        <v>0</v>
      </c>
      <c r="H38" s="188">
        <v>0</v>
      </c>
      <c r="I38" s="328">
        <v>12.01</v>
      </c>
      <c r="J38" s="328">
        <v>12.7</v>
      </c>
      <c r="K38" s="188">
        <v>0</v>
      </c>
      <c r="L38" s="188">
        <v>0</v>
      </c>
      <c r="M38" s="328">
        <v>2.58</v>
      </c>
      <c r="N38" s="328">
        <v>3.2</v>
      </c>
      <c r="O38" s="328">
        <v>0.95</v>
      </c>
      <c r="P38" s="461">
        <v>3.73</v>
      </c>
    </row>
    <row r="39" spans="1:16" ht="15" customHeight="1">
      <c r="A39" s="564"/>
      <c r="B39" s="578"/>
      <c r="C39" s="58" t="s">
        <v>2</v>
      </c>
      <c r="D39" s="469">
        <v>247.47</v>
      </c>
      <c r="E39" s="328">
        <v>319.44</v>
      </c>
      <c r="F39" s="328">
        <v>316.35</v>
      </c>
      <c r="G39" s="188">
        <v>0</v>
      </c>
      <c r="H39" s="188">
        <v>0</v>
      </c>
      <c r="I39" s="328">
        <v>349.7</v>
      </c>
      <c r="J39" s="328">
        <v>349.7</v>
      </c>
      <c r="K39" s="188">
        <v>0</v>
      </c>
      <c r="L39" s="188">
        <v>0</v>
      </c>
      <c r="M39" s="328">
        <v>7.22</v>
      </c>
      <c r="N39" s="328">
        <v>7.21</v>
      </c>
      <c r="O39" s="328">
        <v>20.74</v>
      </c>
      <c r="P39" s="461">
        <v>29.42</v>
      </c>
    </row>
    <row r="40" spans="1:16" ht="15" customHeight="1">
      <c r="A40" s="564"/>
      <c r="B40" s="578"/>
      <c r="C40" s="57" t="s">
        <v>3</v>
      </c>
      <c r="D40" s="470">
        <v>7.99</v>
      </c>
      <c r="E40" s="462">
        <v>9.15</v>
      </c>
      <c r="F40" s="462">
        <v>7.75</v>
      </c>
      <c r="G40" s="188">
        <v>0</v>
      </c>
      <c r="H40" s="188">
        <v>0</v>
      </c>
      <c r="I40" s="328">
        <v>11.94</v>
      </c>
      <c r="J40" s="328">
        <v>12.62</v>
      </c>
      <c r="K40" s="188">
        <v>0</v>
      </c>
      <c r="L40" s="188">
        <v>0</v>
      </c>
      <c r="M40" s="328">
        <v>2.55</v>
      </c>
      <c r="N40" s="328">
        <v>3.17</v>
      </c>
      <c r="O40" s="462">
        <v>0.95</v>
      </c>
      <c r="P40" s="461">
        <v>3.66</v>
      </c>
    </row>
    <row r="41" spans="1:16" ht="15" customHeight="1">
      <c r="A41" s="579" t="s">
        <v>241</v>
      </c>
      <c r="B41" s="588"/>
      <c r="C41" s="104" t="s">
        <v>18</v>
      </c>
      <c r="D41" s="328">
        <v>47.27</v>
      </c>
      <c r="E41" s="328">
        <v>1.85</v>
      </c>
      <c r="F41" s="328">
        <v>10.24</v>
      </c>
      <c r="G41" s="205">
        <v>0</v>
      </c>
      <c r="H41" s="205">
        <v>0</v>
      </c>
      <c r="I41" s="463">
        <v>12.87</v>
      </c>
      <c r="J41" s="463">
        <v>12.91</v>
      </c>
      <c r="K41" s="205">
        <v>0</v>
      </c>
      <c r="L41" s="205">
        <v>0</v>
      </c>
      <c r="M41" s="463">
        <v>10.83</v>
      </c>
      <c r="N41" s="463">
        <v>10.86</v>
      </c>
      <c r="O41" s="463">
        <v>-31.03</v>
      </c>
      <c r="P41" s="460">
        <v>-23.35</v>
      </c>
    </row>
    <row r="42" spans="1:16" ht="15" customHeight="1">
      <c r="A42" s="581"/>
      <c r="B42" s="581"/>
      <c r="C42" s="71" t="s">
        <v>140</v>
      </c>
      <c r="D42" s="297">
        <v>47.3</v>
      </c>
      <c r="E42" s="297">
        <v>1.84</v>
      </c>
      <c r="F42" s="297">
        <v>10.24</v>
      </c>
      <c r="G42" s="188">
        <v>0</v>
      </c>
      <c r="H42" s="188">
        <v>0</v>
      </c>
      <c r="I42" s="328">
        <v>12.87</v>
      </c>
      <c r="J42" s="328">
        <v>12.91</v>
      </c>
      <c r="K42" s="188">
        <v>0</v>
      </c>
      <c r="L42" s="188">
        <v>0</v>
      </c>
      <c r="M42" s="297">
        <v>10.84</v>
      </c>
      <c r="N42" s="297">
        <v>10.87</v>
      </c>
      <c r="O42" s="297">
        <v>-31.03</v>
      </c>
      <c r="P42" s="461">
        <v>-23.37</v>
      </c>
    </row>
    <row r="43" spans="1:16" ht="15" customHeight="1">
      <c r="A43" s="569"/>
      <c r="B43" s="569"/>
      <c r="C43" s="64" t="s">
        <v>141</v>
      </c>
      <c r="D43" s="299">
        <v>39.3</v>
      </c>
      <c r="E43" s="299">
        <v>6.4</v>
      </c>
      <c r="F43" s="299">
        <v>11.03</v>
      </c>
      <c r="G43" s="207">
        <v>0</v>
      </c>
      <c r="H43" s="207">
        <v>0</v>
      </c>
      <c r="I43" s="471">
        <v>16.23</v>
      </c>
      <c r="J43" s="471">
        <v>18.31</v>
      </c>
      <c r="K43" s="207">
        <v>0</v>
      </c>
      <c r="L43" s="207">
        <v>0</v>
      </c>
      <c r="M43" s="299">
        <v>9.25</v>
      </c>
      <c r="N43" s="299">
        <v>11.16</v>
      </c>
      <c r="O43" s="299">
        <v>-23.48</v>
      </c>
      <c r="P43" s="464">
        <v>-16.56</v>
      </c>
    </row>
    <row r="44" ht="12">
      <c r="A44" s="609" t="s">
        <v>1288</v>
      </c>
    </row>
    <row r="45" ht="12">
      <c r="A45" s="479" t="s">
        <v>1289</v>
      </c>
    </row>
    <row r="46" spans="4:10" ht="12">
      <c r="D46" s="135"/>
      <c r="E46" s="135"/>
      <c r="F46" s="135"/>
      <c r="G46" s="135"/>
      <c r="H46" s="135"/>
      <c r="I46" s="135"/>
      <c r="J46" s="135"/>
    </row>
    <row r="47" spans="4:10" ht="12">
      <c r="D47" s="135"/>
      <c r="E47" s="135"/>
      <c r="F47" s="135"/>
      <c r="G47" s="135"/>
      <c r="H47" s="135"/>
      <c r="I47" s="135"/>
      <c r="J47" s="135"/>
    </row>
    <row r="48" spans="4:10" ht="12">
      <c r="D48" s="135"/>
      <c r="E48" s="135"/>
      <c r="F48" s="135"/>
      <c r="G48" s="135"/>
      <c r="H48" s="135"/>
      <c r="I48" s="135"/>
      <c r="J48" s="135"/>
    </row>
    <row r="49" spans="4:10" ht="12">
      <c r="D49" s="135"/>
      <c r="E49" s="135"/>
      <c r="F49" s="135"/>
      <c r="G49" s="135"/>
      <c r="H49" s="135"/>
      <c r="I49" s="135"/>
      <c r="J49" s="135"/>
    </row>
    <row r="50" spans="4:10" ht="12">
      <c r="D50" s="135"/>
      <c r="E50" s="135"/>
      <c r="F50" s="135"/>
      <c r="G50" s="135"/>
      <c r="H50" s="135"/>
      <c r="I50" s="135"/>
      <c r="J50" s="135"/>
    </row>
    <row r="51" spans="4:10" ht="12">
      <c r="D51" s="135"/>
      <c r="E51" s="135"/>
      <c r="F51" s="135"/>
      <c r="G51" s="135"/>
      <c r="H51" s="135"/>
      <c r="I51" s="135"/>
      <c r="J51" s="135"/>
    </row>
    <row r="52" spans="4:10" ht="12">
      <c r="D52" s="135"/>
      <c r="E52" s="135"/>
      <c r="F52" s="135"/>
      <c r="G52" s="135"/>
      <c r="H52" s="135"/>
      <c r="I52" s="135"/>
      <c r="J52" s="135"/>
    </row>
  </sheetData>
  <mergeCells count="19"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K3:K4"/>
    <mergeCell ref="F3:F4"/>
    <mergeCell ref="A41:B43"/>
    <mergeCell ref="A3:C4"/>
    <mergeCell ref="D3:D4"/>
    <mergeCell ref="E3:E4"/>
    <mergeCell ref="B29:B31"/>
    <mergeCell ref="B32:B34"/>
    <mergeCell ref="B35:B37"/>
    <mergeCell ref="B38:B4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Q68"/>
  <sheetViews>
    <sheetView showGridLines="0" workbookViewId="0" topLeftCell="A1">
      <selection activeCell="A1" sqref="A1"/>
    </sheetView>
  </sheetViews>
  <sheetFormatPr defaultColWidth="9.140625" defaultRowHeight="12"/>
  <cols>
    <col min="1" max="1" width="8.7109375" style="292" customWidth="1"/>
    <col min="2" max="2" width="5.7109375" style="292" customWidth="1"/>
    <col min="3" max="3" width="14.7109375" style="280" customWidth="1"/>
    <col min="4" max="7" width="13.57421875" style="280" customWidth="1"/>
    <col min="8" max="8" width="12.7109375" style="280" customWidth="1"/>
    <col min="9" max="15" width="13.7109375" style="280" customWidth="1"/>
    <col min="16" max="16" width="17.57421875" style="280" bestFit="1" customWidth="1"/>
    <col min="17" max="16384" width="9.140625" style="277" customWidth="1"/>
  </cols>
  <sheetData>
    <row r="1" spans="2:3" ht="12.75" customHeight="1">
      <c r="B1" s="243"/>
      <c r="C1" s="278" t="s">
        <v>723</v>
      </c>
    </row>
    <row r="2" spans="3:15" ht="12.75" customHeight="1">
      <c r="C2" s="431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295" t="s">
        <v>328</v>
      </c>
    </row>
    <row r="3" spans="1:16" s="285" customFormat="1" ht="37.5" customHeight="1">
      <c r="A3" s="642"/>
      <c r="B3" s="643"/>
      <c r="C3" s="281" t="s">
        <v>106</v>
      </c>
      <c r="D3" s="281" t="s">
        <v>320</v>
      </c>
      <c r="E3" s="281" t="s">
        <v>321</v>
      </c>
      <c r="F3" s="281" t="s">
        <v>322</v>
      </c>
      <c r="G3" s="281" t="s">
        <v>323</v>
      </c>
      <c r="H3" s="282" t="s">
        <v>324</v>
      </c>
      <c r="I3" s="283" t="s">
        <v>315</v>
      </c>
      <c r="J3" s="281" t="s">
        <v>316</v>
      </c>
      <c r="K3" s="281" t="s">
        <v>317</v>
      </c>
      <c r="L3" s="281" t="s">
        <v>318</v>
      </c>
      <c r="M3" s="294" t="s">
        <v>325</v>
      </c>
      <c r="N3" s="512" t="s">
        <v>319</v>
      </c>
      <c r="O3" s="282" t="s">
        <v>737</v>
      </c>
      <c r="P3" s="284"/>
    </row>
    <row r="4" spans="1:17" s="289" customFormat="1" ht="12" customHeight="1">
      <c r="A4" s="568" t="s">
        <v>180</v>
      </c>
      <c r="B4" s="570" t="s">
        <v>79</v>
      </c>
      <c r="C4" s="381">
        <v>8036446848.95</v>
      </c>
      <c r="D4" s="381">
        <v>2629102631.669158</v>
      </c>
      <c r="E4" s="381">
        <v>787955127.1361384</v>
      </c>
      <c r="F4" s="381">
        <v>320515044.6250763</v>
      </c>
      <c r="G4" s="381">
        <v>858065019.1994964</v>
      </c>
      <c r="H4" s="381">
        <v>196336511.75023314</v>
      </c>
      <c r="I4" s="381">
        <v>239845837.45915607</v>
      </c>
      <c r="J4" s="381">
        <v>75447794.8971873</v>
      </c>
      <c r="K4" s="381">
        <v>1365849907.6573637</v>
      </c>
      <c r="L4" s="381">
        <v>927532585.4315034</v>
      </c>
      <c r="M4" s="381">
        <v>421754648.1818779</v>
      </c>
      <c r="N4" s="381">
        <v>186269332.57738483</v>
      </c>
      <c r="O4" s="381">
        <v>27772408.365424488</v>
      </c>
      <c r="P4" s="300"/>
      <c r="Q4" s="300"/>
    </row>
    <row r="5" spans="1:17" s="288" customFormat="1" ht="12" customHeight="1">
      <c r="A5" s="638"/>
      <c r="B5" s="637"/>
      <c r="C5" s="382">
        <v>100</v>
      </c>
      <c r="D5" s="382">
        <v>32.71473925087507</v>
      </c>
      <c r="E5" s="382">
        <v>9.804769967950309</v>
      </c>
      <c r="F5" s="382">
        <v>3.9882680822676395</v>
      </c>
      <c r="G5" s="382">
        <v>10.677169093846576</v>
      </c>
      <c r="H5" s="382">
        <v>2.4430760937078237</v>
      </c>
      <c r="I5" s="382">
        <v>2.984476124426718</v>
      </c>
      <c r="J5" s="382">
        <v>0.9388203059794379</v>
      </c>
      <c r="K5" s="382">
        <v>16.99569390962647</v>
      </c>
      <c r="L5" s="382">
        <v>11.541575560257577</v>
      </c>
      <c r="M5" s="382">
        <v>5.248023860656556</v>
      </c>
      <c r="N5" s="382">
        <v>2.317807061733032</v>
      </c>
      <c r="O5" s="382">
        <v>0.34558068867279434</v>
      </c>
      <c r="P5" s="300"/>
      <c r="Q5" s="300"/>
    </row>
    <row r="6" spans="1:17" s="289" customFormat="1" ht="12" customHeight="1">
      <c r="A6" s="638"/>
      <c r="B6" s="570" t="s">
        <v>2</v>
      </c>
      <c r="C6" s="381">
        <v>3154926314.81</v>
      </c>
      <c r="D6" s="381">
        <v>52956279.30309091</v>
      </c>
      <c r="E6" s="381">
        <v>787795037.0159227</v>
      </c>
      <c r="F6" s="381">
        <v>142522078.8841562</v>
      </c>
      <c r="G6" s="381">
        <v>601852888.7647853</v>
      </c>
      <c r="H6" s="381">
        <v>107872761.19280934</v>
      </c>
      <c r="I6" s="381">
        <v>50483489.80575046</v>
      </c>
      <c r="J6" s="381">
        <v>31247423.86426545</v>
      </c>
      <c r="K6" s="381">
        <v>734116663.9423795</v>
      </c>
      <c r="L6" s="381">
        <v>378622487.980876</v>
      </c>
      <c r="M6" s="381">
        <v>174912665.88338223</v>
      </c>
      <c r="N6" s="381">
        <v>76509648.58561492</v>
      </c>
      <c r="O6" s="381">
        <v>16034889.586967045</v>
      </c>
      <c r="P6" s="300"/>
      <c r="Q6" s="300"/>
    </row>
    <row r="7" spans="1:17" s="290" customFormat="1" ht="12" customHeight="1">
      <c r="A7" s="638"/>
      <c r="B7" s="637"/>
      <c r="C7" s="382">
        <v>100</v>
      </c>
      <c r="D7" s="382">
        <v>1.67852666017907</v>
      </c>
      <c r="E7" s="382">
        <v>24.97031494262858</v>
      </c>
      <c r="F7" s="382">
        <v>4.51744556489711</v>
      </c>
      <c r="G7" s="382">
        <v>19.07660682721938</v>
      </c>
      <c r="H7" s="382">
        <v>3.419184805883677</v>
      </c>
      <c r="I7" s="382">
        <v>1.6001479834495198</v>
      </c>
      <c r="J7" s="382">
        <v>0.9904327628059761</v>
      </c>
      <c r="K7" s="382">
        <v>23.268900465163174</v>
      </c>
      <c r="L7" s="382">
        <v>12.00099305658991</v>
      </c>
      <c r="M7" s="382">
        <v>5.544112553827301</v>
      </c>
      <c r="N7" s="382">
        <v>2.425085119308803</v>
      </c>
      <c r="O7" s="382">
        <v>0.5082492580474964</v>
      </c>
      <c r="P7" s="300"/>
      <c r="Q7" s="300"/>
    </row>
    <row r="8" spans="1:17" s="289" customFormat="1" ht="12" customHeight="1">
      <c r="A8" s="638"/>
      <c r="B8" s="570" t="s">
        <v>326</v>
      </c>
      <c r="C8" s="381">
        <v>4881520534.14</v>
      </c>
      <c r="D8" s="381">
        <v>2576146352.3660674</v>
      </c>
      <c r="E8" s="381">
        <v>160090.12021582847</v>
      </c>
      <c r="F8" s="381">
        <v>177992965.7409201</v>
      </c>
      <c r="G8" s="381">
        <v>256212130.43471104</v>
      </c>
      <c r="H8" s="381">
        <v>88463750.5574238</v>
      </c>
      <c r="I8" s="381">
        <v>189362347.6534056</v>
      </c>
      <c r="J8" s="381">
        <v>44200371.03292183</v>
      </c>
      <c r="K8" s="381">
        <v>631733243.7149843</v>
      </c>
      <c r="L8" s="381">
        <v>548910097.4506273</v>
      </c>
      <c r="M8" s="381">
        <v>246841982.2984957</v>
      </c>
      <c r="N8" s="381">
        <v>109759683.9917699</v>
      </c>
      <c r="O8" s="381">
        <v>11737518.778457444</v>
      </c>
      <c r="P8" s="300"/>
      <c r="Q8" s="300"/>
    </row>
    <row r="9" spans="1:17" s="290" customFormat="1" ht="12" customHeight="1">
      <c r="A9" s="639"/>
      <c r="B9" s="637"/>
      <c r="C9" s="382">
        <v>100</v>
      </c>
      <c r="D9" s="382">
        <v>52.77344086436213</v>
      </c>
      <c r="E9" s="382">
        <v>0.003279513403584039</v>
      </c>
      <c r="F9" s="382">
        <v>3.6462607193001997</v>
      </c>
      <c r="G9" s="382">
        <v>5.248613186052061</v>
      </c>
      <c r="H9" s="382">
        <v>1.8122171142932388</v>
      </c>
      <c r="I9" s="382">
        <v>3.8791672866898317</v>
      </c>
      <c r="J9" s="382">
        <v>0.9054631794293746</v>
      </c>
      <c r="K9" s="382">
        <v>12.941321035050807</v>
      </c>
      <c r="L9" s="382">
        <v>11.2446540706262</v>
      </c>
      <c r="M9" s="382">
        <v>5.056661762910785</v>
      </c>
      <c r="N9" s="382">
        <v>2.248473262053107</v>
      </c>
      <c r="O9" s="382">
        <v>0.24044800582868586</v>
      </c>
      <c r="P9" s="300"/>
      <c r="Q9" s="300"/>
    </row>
    <row r="10" spans="1:17" s="289" customFormat="1" ht="12" customHeight="1">
      <c r="A10" s="644" t="s">
        <v>240</v>
      </c>
      <c r="B10" s="570" t="s">
        <v>18</v>
      </c>
      <c r="C10" s="181">
        <v>1682666701.24</v>
      </c>
      <c r="D10" s="383">
        <v>128994194.90510535</v>
      </c>
      <c r="E10" s="383">
        <v>208018553.5075204</v>
      </c>
      <c r="F10" s="383">
        <v>120656177.97274104</v>
      </c>
      <c r="G10" s="383">
        <v>290686960.5465493</v>
      </c>
      <c r="H10" s="383">
        <v>39121727.30207486</v>
      </c>
      <c r="I10" s="383">
        <v>13397520.890821887</v>
      </c>
      <c r="J10" s="383">
        <v>7110684.109901942</v>
      </c>
      <c r="K10" s="383">
        <v>299899369.1847242</v>
      </c>
      <c r="L10" s="383">
        <v>319915773.1998777</v>
      </c>
      <c r="M10" s="383">
        <v>150929788.29563677</v>
      </c>
      <c r="N10" s="383">
        <v>88791679.29523614</v>
      </c>
      <c r="O10" s="383">
        <v>15144272.029810349</v>
      </c>
      <c r="P10" s="300"/>
      <c r="Q10" s="300"/>
    </row>
    <row r="11" spans="1:17" s="290" customFormat="1" ht="12" customHeight="1">
      <c r="A11" s="645"/>
      <c r="B11" s="637"/>
      <c r="C11" s="384">
        <v>100</v>
      </c>
      <c r="D11" s="385">
        <v>7.666057384391468</v>
      </c>
      <c r="E11" s="385">
        <v>12.362433591526251</v>
      </c>
      <c r="F11" s="385">
        <v>7.170533408893539</v>
      </c>
      <c r="G11" s="385">
        <v>17.275373687037053</v>
      </c>
      <c r="H11" s="385">
        <v>2.3249837459340617</v>
      </c>
      <c r="I11" s="385">
        <v>0.7962076435546571</v>
      </c>
      <c r="J11" s="385">
        <v>0.42258422922744576</v>
      </c>
      <c r="K11" s="385">
        <v>17.822862303254748</v>
      </c>
      <c r="L11" s="385">
        <v>19.012426701266723</v>
      </c>
      <c r="M11" s="385">
        <v>8.969678200942157</v>
      </c>
      <c r="N11" s="385">
        <v>5.2768429558749395</v>
      </c>
      <c r="O11" s="385">
        <v>0.9000161480969552</v>
      </c>
      <c r="P11" s="300"/>
      <c r="Q11" s="300"/>
    </row>
    <row r="12" spans="1:17" s="289" customFormat="1" ht="12" customHeight="1">
      <c r="A12" s="645"/>
      <c r="B12" s="570" t="s">
        <v>2</v>
      </c>
      <c r="C12" s="181">
        <v>1118937456.71</v>
      </c>
      <c r="D12" s="383">
        <v>16500097.855687378</v>
      </c>
      <c r="E12" s="383">
        <v>208008795.96227944</v>
      </c>
      <c r="F12" s="383">
        <v>43563578.533701554</v>
      </c>
      <c r="G12" s="383">
        <v>239254938.48364058</v>
      </c>
      <c r="H12" s="383">
        <v>37872387.41624524</v>
      </c>
      <c r="I12" s="383">
        <v>7774169.190050939</v>
      </c>
      <c r="J12" s="383">
        <v>2867293.9862527787</v>
      </c>
      <c r="K12" s="383">
        <v>250132020.81033832</v>
      </c>
      <c r="L12" s="383">
        <v>171905190.1975712</v>
      </c>
      <c r="M12" s="383">
        <v>95580923.92408775</v>
      </c>
      <c r="N12" s="383">
        <v>36734548.198833585</v>
      </c>
      <c r="O12" s="383">
        <v>8743512.151311213</v>
      </c>
      <c r="P12" s="300"/>
      <c r="Q12" s="300"/>
    </row>
    <row r="13" spans="1:17" s="290" customFormat="1" ht="12" customHeight="1">
      <c r="A13" s="645"/>
      <c r="B13" s="637"/>
      <c r="C13" s="384">
        <v>100</v>
      </c>
      <c r="D13" s="385">
        <v>1.4746219957818234</v>
      </c>
      <c r="E13" s="385">
        <v>18.58985010421275</v>
      </c>
      <c r="F13" s="385">
        <v>3.8932987963233514</v>
      </c>
      <c r="G13" s="385">
        <v>21.38233348511894</v>
      </c>
      <c r="H13" s="385">
        <v>3.3846742004330626</v>
      </c>
      <c r="I13" s="385">
        <v>0.6947813877738303</v>
      </c>
      <c r="J13" s="385">
        <v>0.2562514972627204</v>
      </c>
      <c r="K13" s="385">
        <v>22.354423771441066</v>
      </c>
      <c r="L13" s="385">
        <v>15.36325280440805</v>
      </c>
      <c r="M13" s="385">
        <v>8.542114963701666</v>
      </c>
      <c r="N13" s="385">
        <v>3.282984940627852</v>
      </c>
      <c r="O13" s="385">
        <v>0.7814120529148849</v>
      </c>
      <c r="P13" s="300"/>
      <c r="Q13" s="300"/>
    </row>
    <row r="14" spans="1:17" s="289" customFormat="1" ht="12" customHeight="1">
      <c r="A14" s="645"/>
      <c r="B14" s="570" t="s">
        <v>3</v>
      </c>
      <c r="C14" s="181">
        <v>563729244.53</v>
      </c>
      <c r="D14" s="383">
        <v>112494097.04941797</v>
      </c>
      <c r="E14" s="383">
        <v>9757.545240952486</v>
      </c>
      <c r="F14" s="383">
        <v>77092599.43903948</v>
      </c>
      <c r="G14" s="383">
        <v>51432022.06290872</v>
      </c>
      <c r="H14" s="383">
        <v>1249339.8858296198</v>
      </c>
      <c r="I14" s="383">
        <v>5623351.700770947</v>
      </c>
      <c r="J14" s="383">
        <v>4243390.123649164</v>
      </c>
      <c r="K14" s="383">
        <v>49767348.37438587</v>
      </c>
      <c r="L14" s="383">
        <v>148010583.00230652</v>
      </c>
      <c r="M14" s="383">
        <v>55348864.37154904</v>
      </c>
      <c r="N14" s="383">
        <v>52057131.09640256</v>
      </c>
      <c r="O14" s="383">
        <v>6400759.878499136</v>
      </c>
      <c r="P14" s="300"/>
      <c r="Q14" s="300"/>
    </row>
    <row r="15" spans="1:17" s="290" customFormat="1" ht="12" customHeight="1">
      <c r="A15" s="646"/>
      <c r="B15" s="637"/>
      <c r="C15" s="384">
        <v>100</v>
      </c>
      <c r="D15" s="385">
        <v>19.95534170720699</v>
      </c>
      <c r="E15" s="385">
        <v>0.0017308921500227789</v>
      </c>
      <c r="F15" s="385">
        <v>13.675465693342586</v>
      </c>
      <c r="G15" s="385">
        <v>9.123532717517488</v>
      </c>
      <c r="H15" s="385">
        <v>0.22162055595878064</v>
      </c>
      <c r="I15" s="385">
        <v>0.9975270496139197</v>
      </c>
      <c r="J15" s="385">
        <v>0.7527354957763492</v>
      </c>
      <c r="K15" s="385">
        <v>8.828236047231961</v>
      </c>
      <c r="L15" s="385">
        <v>26.255615517287545</v>
      </c>
      <c r="M15" s="385">
        <v>9.818341856239027</v>
      </c>
      <c r="N15" s="385">
        <v>9.234420885828683</v>
      </c>
      <c r="O15" s="385">
        <v>1.1354315818466476</v>
      </c>
      <c r="P15" s="300"/>
      <c r="Q15" s="300"/>
    </row>
    <row r="16" spans="1:17" s="289" customFormat="1" ht="12" customHeight="1">
      <c r="A16" s="568" t="s">
        <v>7</v>
      </c>
      <c r="B16" s="570" t="s">
        <v>18</v>
      </c>
      <c r="C16" s="181">
        <v>1648208200.97</v>
      </c>
      <c r="D16" s="383">
        <v>209733113.88100696</v>
      </c>
      <c r="E16" s="383">
        <v>252146890.14253885</v>
      </c>
      <c r="F16" s="383">
        <v>100411007.30366871</v>
      </c>
      <c r="G16" s="383">
        <v>267492016.64888397</v>
      </c>
      <c r="H16" s="383">
        <v>34447343.278055914</v>
      </c>
      <c r="I16" s="383">
        <v>20638230.714473233</v>
      </c>
      <c r="J16" s="383">
        <v>7834413.600025504</v>
      </c>
      <c r="K16" s="383">
        <v>284508888.7440904</v>
      </c>
      <c r="L16" s="383">
        <v>279557412.613922</v>
      </c>
      <c r="M16" s="383">
        <v>115909159.31324269</v>
      </c>
      <c r="N16" s="383">
        <v>64650743.76895636</v>
      </c>
      <c r="O16" s="383">
        <v>10878980.961135402</v>
      </c>
      <c r="P16" s="300"/>
      <c r="Q16" s="300"/>
    </row>
    <row r="17" spans="1:17" s="290" customFormat="1" ht="12" customHeight="1">
      <c r="A17" s="638"/>
      <c r="B17" s="637"/>
      <c r="C17" s="384">
        <v>100</v>
      </c>
      <c r="D17" s="385">
        <v>12.724916291374797</v>
      </c>
      <c r="E17" s="385">
        <v>15.298242660978504</v>
      </c>
      <c r="F17" s="385">
        <v>6.092131275925883</v>
      </c>
      <c r="G17" s="385">
        <v>16.229261357361295</v>
      </c>
      <c r="H17" s="385">
        <v>2.089987372819953</v>
      </c>
      <c r="I17" s="385">
        <v>1.2521616323913</v>
      </c>
      <c r="J17" s="385">
        <v>0.47532912379727343</v>
      </c>
      <c r="K17" s="385">
        <v>17.26170811288597</v>
      </c>
      <c r="L17" s="385">
        <v>16.961292417389835</v>
      </c>
      <c r="M17" s="385">
        <v>7.032434327473197</v>
      </c>
      <c r="N17" s="385">
        <v>3.9224864753681143</v>
      </c>
      <c r="O17" s="385">
        <v>0.660048952233882</v>
      </c>
      <c r="P17" s="300"/>
      <c r="Q17" s="300"/>
    </row>
    <row r="18" spans="1:17" s="289" customFormat="1" ht="12" customHeight="1">
      <c r="A18" s="638"/>
      <c r="B18" s="570" t="s">
        <v>2</v>
      </c>
      <c r="C18" s="181">
        <v>1057485191.07</v>
      </c>
      <c r="D18" s="383">
        <v>20877420.56411957</v>
      </c>
      <c r="E18" s="383">
        <v>252101274.74116394</v>
      </c>
      <c r="F18" s="383">
        <v>49802037.45012126</v>
      </c>
      <c r="G18" s="383">
        <v>223359176.51541337</v>
      </c>
      <c r="H18" s="383">
        <v>32161823.423048273</v>
      </c>
      <c r="I18" s="383">
        <v>12411619.394282583</v>
      </c>
      <c r="J18" s="383">
        <v>2826788.7322764643</v>
      </c>
      <c r="K18" s="383">
        <v>216133071.92388156</v>
      </c>
      <c r="L18" s="383">
        <v>148312215.08377856</v>
      </c>
      <c r="M18" s="383">
        <v>62224150.49884632</v>
      </c>
      <c r="N18" s="383">
        <v>30534417.46612367</v>
      </c>
      <c r="O18" s="383">
        <v>6741195.276944393</v>
      </c>
      <c r="P18" s="300"/>
      <c r="Q18" s="300"/>
    </row>
    <row r="19" spans="1:17" s="290" customFormat="1" ht="12" customHeight="1">
      <c r="A19" s="638"/>
      <c r="B19" s="637"/>
      <c r="C19" s="384">
        <v>100</v>
      </c>
      <c r="D19" s="385">
        <v>1.974251813682145</v>
      </c>
      <c r="E19" s="385">
        <v>23.83969788608379</v>
      </c>
      <c r="F19" s="385">
        <v>4.709478475034704</v>
      </c>
      <c r="G19" s="385">
        <v>21.12173091420891</v>
      </c>
      <c r="H19" s="385">
        <v>3.0413497696838503</v>
      </c>
      <c r="I19" s="385">
        <v>1.1736920288901709</v>
      </c>
      <c r="J19" s="385">
        <v>0.26731237053222673</v>
      </c>
      <c r="K19" s="385">
        <v>20.43840176193774</v>
      </c>
      <c r="L19" s="385">
        <v>14.024992154614585</v>
      </c>
      <c r="M19" s="385">
        <v>5.884162825569763</v>
      </c>
      <c r="N19" s="385">
        <v>2.887455798338688</v>
      </c>
      <c r="O19" s="385">
        <v>0.6374742014234184</v>
      </c>
      <c r="P19" s="300"/>
      <c r="Q19" s="300"/>
    </row>
    <row r="20" spans="1:17" s="289" customFormat="1" ht="12" customHeight="1">
      <c r="A20" s="638"/>
      <c r="B20" s="570" t="s">
        <v>3</v>
      </c>
      <c r="C20" s="181">
        <v>590723009.9</v>
      </c>
      <c r="D20" s="383">
        <v>188855693.31688738</v>
      </c>
      <c r="E20" s="383">
        <v>45615.401374915076</v>
      </c>
      <c r="F20" s="383">
        <v>50608969.85354743</v>
      </c>
      <c r="G20" s="383">
        <v>44132840.1334706</v>
      </c>
      <c r="H20" s="383">
        <v>2285519.8550076424</v>
      </c>
      <c r="I20" s="383">
        <v>8226611.320190648</v>
      </c>
      <c r="J20" s="383">
        <v>5007624.86774904</v>
      </c>
      <c r="K20" s="383">
        <v>68375816.82020885</v>
      </c>
      <c r="L20" s="383">
        <v>131245197.5301434</v>
      </c>
      <c r="M20" s="383">
        <v>53685008.81439637</v>
      </c>
      <c r="N20" s="383">
        <v>34116326.30283269</v>
      </c>
      <c r="O20" s="383">
        <v>4137785.68419101</v>
      </c>
      <c r="P20" s="300"/>
      <c r="Q20" s="300"/>
    </row>
    <row r="21" spans="1:17" s="290" customFormat="1" ht="12" customHeight="1">
      <c r="A21" s="639"/>
      <c r="B21" s="637"/>
      <c r="C21" s="384">
        <v>100</v>
      </c>
      <c r="D21" s="385">
        <v>31.970261891247077</v>
      </c>
      <c r="E21" s="385">
        <v>0.007721961157842326</v>
      </c>
      <c r="F21" s="385">
        <v>8.567292792964798</v>
      </c>
      <c r="G21" s="385">
        <v>7.4709871452174506</v>
      </c>
      <c r="H21" s="385">
        <v>0.38690212107947924</v>
      </c>
      <c r="I21" s="385">
        <v>1.3926343112287571</v>
      </c>
      <c r="J21" s="385">
        <v>0.8477111579920936</v>
      </c>
      <c r="K21" s="385">
        <v>11.574937098147537</v>
      </c>
      <c r="L21" s="385">
        <v>22.217722237087248</v>
      </c>
      <c r="M21" s="385">
        <v>9.088017211905184</v>
      </c>
      <c r="N21" s="385">
        <v>5.775350838053193</v>
      </c>
      <c r="O21" s="385">
        <v>0.7004612339193408</v>
      </c>
      <c r="P21" s="300"/>
      <c r="Q21" s="300"/>
    </row>
    <row r="22" spans="1:17" s="289" customFormat="1" ht="12" customHeight="1">
      <c r="A22" s="568" t="s">
        <v>15</v>
      </c>
      <c r="B22" s="570" t="s">
        <v>18</v>
      </c>
      <c r="C22" s="181">
        <v>914420934.45</v>
      </c>
      <c r="D22" s="383">
        <v>150205634.33993414</v>
      </c>
      <c r="E22" s="383">
        <v>205370395.22094914</v>
      </c>
      <c r="F22" s="383">
        <v>53473498.832294844</v>
      </c>
      <c r="G22" s="383">
        <v>108737883.03907022</v>
      </c>
      <c r="H22" s="383">
        <v>23239107.29085422</v>
      </c>
      <c r="I22" s="383">
        <v>28897339.598448444</v>
      </c>
      <c r="J22" s="383">
        <v>22368846.32246124</v>
      </c>
      <c r="K22" s="383">
        <v>177197513.00689033</v>
      </c>
      <c r="L22" s="383">
        <v>87578864.58602798</v>
      </c>
      <c r="M22" s="383">
        <v>38622053.75233837</v>
      </c>
      <c r="N22" s="383">
        <v>17799181.508660242</v>
      </c>
      <c r="O22" s="383">
        <v>930616.9520708027</v>
      </c>
      <c r="P22" s="300"/>
      <c r="Q22" s="300"/>
    </row>
    <row r="23" spans="1:17" s="290" customFormat="1" ht="12" customHeight="1">
      <c r="A23" s="638"/>
      <c r="B23" s="637"/>
      <c r="C23" s="384">
        <v>100</v>
      </c>
      <c r="D23" s="385">
        <v>16.426311852787894</v>
      </c>
      <c r="E23" s="385">
        <v>22.45906534767536</v>
      </c>
      <c r="F23" s="385">
        <v>5.847799062524497</v>
      </c>
      <c r="G23" s="385">
        <v>11.891447247374447</v>
      </c>
      <c r="H23" s="385">
        <v>2.541401494141418</v>
      </c>
      <c r="I23" s="385">
        <v>3.1601791373935937</v>
      </c>
      <c r="J23" s="385">
        <v>2.446230776192313</v>
      </c>
      <c r="K23" s="385">
        <v>19.37811201943555</v>
      </c>
      <c r="L23" s="385">
        <v>9.577521826827418</v>
      </c>
      <c r="M23" s="385">
        <v>4.2236624619238965</v>
      </c>
      <c r="N23" s="385">
        <v>1.9464975962482725</v>
      </c>
      <c r="O23" s="385">
        <v>0.10177117747534337</v>
      </c>
      <c r="P23" s="300"/>
      <c r="Q23" s="300"/>
    </row>
    <row r="24" spans="1:17" s="289" customFormat="1" ht="12" customHeight="1">
      <c r="A24" s="638"/>
      <c r="B24" s="570" t="s">
        <v>2</v>
      </c>
      <c r="C24" s="181">
        <v>605154554.66</v>
      </c>
      <c r="D24" s="383">
        <v>8737735.63766519</v>
      </c>
      <c r="E24" s="383">
        <v>205311131.6754148</v>
      </c>
      <c r="F24" s="383">
        <v>35427388.91999657</v>
      </c>
      <c r="G24" s="383">
        <v>91070070.87733369</v>
      </c>
      <c r="H24" s="383">
        <v>19725911.468214866</v>
      </c>
      <c r="I24" s="383">
        <v>16024686.203851702</v>
      </c>
      <c r="J24" s="383">
        <v>18948026.34961028</v>
      </c>
      <c r="K24" s="383">
        <v>147603076.81718087</v>
      </c>
      <c r="L24" s="383">
        <v>42242219.79798622</v>
      </c>
      <c r="M24" s="383">
        <v>11406684.354799815</v>
      </c>
      <c r="N24" s="383">
        <v>8110707.440442613</v>
      </c>
      <c r="O24" s="383">
        <v>546915.1175033756</v>
      </c>
      <c r="P24" s="300"/>
      <c r="Q24" s="300"/>
    </row>
    <row r="25" spans="1:17" s="290" customFormat="1" ht="12" customHeight="1">
      <c r="A25" s="638"/>
      <c r="B25" s="637"/>
      <c r="C25" s="384">
        <v>100</v>
      </c>
      <c r="D25" s="385">
        <v>1.4438849663082183</v>
      </c>
      <c r="E25" s="385">
        <v>33.927057161581935</v>
      </c>
      <c r="F25" s="385">
        <v>5.854271218350342</v>
      </c>
      <c r="G25" s="385">
        <v>15.049059810596729</v>
      </c>
      <c r="H25" s="385">
        <v>3.259648517277982</v>
      </c>
      <c r="I25" s="385">
        <v>2.6480319912414787</v>
      </c>
      <c r="J25" s="385">
        <v>3.131105302554657</v>
      </c>
      <c r="K25" s="385">
        <v>24.390971807212157</v>
      </c>
      <c r="L25" s="385">
        <v>6.980401861425232</v>
      </c>
      <c r="M25" s="385">
        <v>1.88492084657754</v>
      </c>
      <c r="N25" s="385">
        <v>1.3402704115809774</v>
      </c>
      <c r="O25" s="385">
        <v>0.09037610529274698</v>
      </c>
      <c r="P25" s="300"/>
      <c r="Q25" s="300"/>
    </row>
    <row r="26" spans="1:17" s="289" customFormat="1" ht="12" customHeight="1">
      <c r="A26" s="638"/>
      <c r="B26" s="570" t="s">
        <v>3</v>
      </c>
      <c r="C26" s="181">
        <v>309266379.79</v>
      </c>
      <c r="D26" s="383">
        <v>141467898.70226896</v>
      </c>
      <c r="E26" s="383">
        <v>59263.54553435248</v>
      </c>
      <c r="F26" s="383">
        <v>18046109.912298273</v>
      </c>
      <c r="G26" s="383">
        <v>17667812.161736533</v>
      </c>
      <c r="H26" s="383">
        <v>3513195.822639349</v>
      </c>
      <c r="I26" s="383">
        <v>12872653.394596742</v>
      </c>
      <c r="J26" s="383">
        <v>3420819.9728509584</v>
      </c>
      <c r="K26" s="383">
        <v>29594436.18970946</v>
      </c>
      <c r="L26" s="383">
        <v>45336644.78804177</v>
      </c>
      <c r="M26" s="383">
        <v>27215369.397538554</v>
      </c>
      <c r="N26" s="383">
        <v>9688474.068217624</v>
      </c>
      <c r="O26" s="383">
        <v>383701.83456742705</v>
      </c>
      <c r="P26" s="300"/>
      <c r="Q26" s="300"/>
    </row>
    <row r="27" spans="1:17" s="290" customFormat="1" ht="12" customHeight="1">
      <c r="A27" s="639"/>
      <c r="B27" s="637"/>
      <c r="C27" s="384">
        <v>100</v>
      </c>
      <c r="D27" s="385">
        <v>45.743057747928944</v>
      </c>
      <c r="E27" s="385">
        <v>0.019162621418659858</v>
      </c>
      <c r="F27" s="385">
        <v>5.835134722549556</v>
      </c>
      <c r="G27" s="385">
        <v>5.7128137153910625</v>
      </c>
      <c r="H27" s="385">
        <v>1.1359772843801843</v>
      </c>
      <c r="I27" s="385">
        <v>4.162319034916635</v>
      </c>
      <c r="J27" s="385">
        <v>1.1061079368451834</v>
      </c>
      <c r="K27" s="385">
        <v>9.569238082007121</v>
      </c>
      <c r="L27" s="385">
        <v>14.659415879225715</v>
      </c>
      <c r="M27" s="385">
        <v>8.799976711344604</v>
      </c>
      <c r="N27" s="385">
        <v>3.132727868705403</v>
      </c>
      <c r="O27" s="385">
        <v>0.12406839528692731</v>
      </c>
      <c r="P27" s="300"/>
      <c r="Q27" s="300"/>
    </row>
    <row r="28" spans="1:17" s="289" customFormat="1" ht="12" customHeight="1">
      <c r="A28" s="568" t="s">
        <v>8</v>
      </c>
      <c r="B28" s="570" t="s">
        <v>18</v>
      </c>
      <c r="C28" s="181">
        <v>3270634953.95</v>
      </c>
      <c r="D28" s="383">
        <v>1938286122.7857678</v>
      </c>
      <c r="E28" s="383">
        <v>121924330.50999632</v>
      </c>
      <c r="F28" s="383">
        <v>45382213.419060506</v>
      </c>
      <c r="G28" s="383">
        <v>190437280.36839947</v>
      </c>
      <c r="H28" s="383">
        <v>75497360.45711096</v>
      </c>
      <c r="I28" s="383">
        <v>176781567.44530714</v>
      </c>
      <c r="J28" s="383">
        <v>38131232.38305847</v>
      </c>
      <c r="K28" s="383">
        <v>347155298.29558957</v>
      </c>
      <c r="L28" s="383">
        <v>237644345.329316</v>
      </c>
      <c r="M28" s="383">
        <v>83633123.22294345</v>
      </c>
      <c r="N28" s="383">
        <v>14947982.479088452</v>
      </c>
      <c r="O28" s="383">
        <v>814097.2543620502</v>
      </c>
      <c r="P28" s="300"/>
      <c r="Q28" s="300"/>
    </row>
    <row r="29" spans="1:17" s="290" customFormat="1" ht="12" customHeight="1">
      <c r="A29" s="638"/>
      <c r="B29" s="637"/>
      <c r="C29" s="384">
        <v>100</v>
      </c>
      <c r="D29" s="385">
        <v>59.26329749655698</v>
      </c>
      <c r="E29" s="385">
        <v>3.727848941464601</v>
      </c>
      <c r="F29" s="385">
        <v>1.3875658414355188</v>
      </c>
      <c r="G29" s="385">
        <v>5.822639427809124</v>
      </c>
      <c r="H29" s="385">
        <v>2.3083395585291946</v>
      </c>
      <c r="I29" s="385">
        <v>5.405114601120651</v>
      </c>
      <c r="J29" s="385">
        <v>1.1658663507221052</v>
      </c>
      <c r="K29" s="385">
        <v>10.614308939501925</v>
      </c>
      <c r="L29" s="385">
        <v>7.266000292766056</v>
      </c>
      <c r="M29" s="385">
        <v>2.557091341604429</v>
      </c>
      <c r="N29" s="385">
        <v>0.4570361012327446</v>
      </c>
      <c r="O29" s="385">
        <v>0.024891107256676613</v>
      </c>
      <c r="P29" s="300"/>
      <c r="Q29" s="300"/>
    </row>
    <row r="30" spans="1:17" s="289" customFormat="1" ht="12" customHeight="1">
      <c r="A30" s="638"/>
      <c r="B30" s="570" t="s">
        <v>2</v>
      </c>
      <c r="C30" s="181">
        <v>371656173.79</v>
      </c>
      <c r="D30" s="383">
        <v>6815398.258645917</v>
      </c>
      <c r="E30" s="383">
        <v>121880131.46434166</v>
      </c>
      <c r="F30" s="383">
        <v>13634454.54705686</v>
      </c>
      <c r="G30" s="383">
        <v>47810940.25143029</v>
      </c>
      <c r="H30" s="383">
        <v>17969358.680776004</v>
      </c>
      <c r="I30" s="383">
        <v>14260121.621067133</v>
      </c>
      <c r="J30" s="383">
        <v>6605264.67559834</v>
      </c>
      <c r="K30" s="383">
        <v>119870277.7264173</v>
      </c>
      <c r="L30" s="383">
        <v>16027495.542582687</v>
      </c>
      <c r="M30" s="383">
        <v>5661405.696520452</v>
      </c>
      <c r="N30" s="383">
        <v>1118058.2843553019</v>
      </c>
      <c r="O30" s="383">
        <v>3267.0412080636834</v>
      </c>
      <c r="P30" s="300"/>
      <c r="Q30" s="300"/>
    </row>
    <row r="31" spans="1:17" s="291" customFormat="1" ht="12" customHeight="1">
      <c r="A31" s="638"/>
      <c r="B31" s="637"/>
      <c r="C31" s="384">
        <v>100</v>
      </c>
      <c r="D31" s="385">
        <v>1.83379121329944</v>
      </c>
      <c r="E31" s="385">
        <v>32.793786316384086</v>
      </c>
      <c r="F31" s="385">
        <v>3.6685666776413757</v>
      </c>
      <c r="G31" s="385">
        <v>12.86429329664393</v>
      </c>
      <c r="H31" s="385">
        <v>4.83494152607011</v>
      </c>
      <c r="I31" s="385">
        <v>3.8369123471428326</v>
      </c>
      <c r="J31" s="385">
        <v>1.7772514332912892</v>
      </c>
      <c r="K31" s="385">
        <v>32.2530032271571</v>
      </c>
      <c r="L31" s="385">
        <v>4.312452388222357</v>
      </c>
      <c r="M31" s="385">
        <v>1.5232911749555287</v>
      </c>
      <c r="N31" s="385">
        <v>0.3008313498343896</v>
      </c>
      <c r="O31" s="385">
        <v>0.0008790493575682365</v>
      </c>
      <c r="P31" s="300"/>
      <c r="Q31" s="300"/>
    </row>
    <row r="32" spans="1:17" s="289" customFormat="1" ht="12" customHeight="1">
      <c r="A32" s="638"/>
      <c r="B32" s="570" t="s">
        <v>3</v>
      </c>
      <c r="C32" s="181">
        <v>2898978780.16</v>
      </c>
      <c r="D32" s="383">
        <v>1931470724.5271218</v>
      </c>
      <c r="E32" s="383">
        <v>44199.04565466818</v>
      </c>
      <c r="F32" s="383">
        <v>31747758.872003652</v>
      </c>
      <c r="G32" s="383">
        <v>142626340.11696917</v>
      </c>
      <c r="H32" s="383">
        <v>57528001.776334964</v>
      </c>
      <c r="I32" s="383">
        <v>162521445.82424</v>
      </c>
      <c r="J32" s="383">
        <v>31525967.707460128</v>
      </c>
      <c r="K32" s="383">
        <v>227285020.56917223</v>
      </c>
      <c r="L32" s="383">
        <v>221616849.78673327</v>
      </c>
      <c r="M32" s="383">
        <v>77971717.526423</v>
      </c>
      <c r="N32" s="383">
        <v>13829924.194733148</v>
      </c>
      <c r="O32" s="383">
        <v>810830.2131539865</v>
      </c>
      <c r="P32" s="300"/>
      <c r="Q32" s="300"/>
    </row>
    <row r="33" spans="1:17" s="290" customFormat="1" ht="12" customHeight="1">
      <c r="A33" s="639"/>
      <c r="B33" s="637"/>
      <c r="C33" s="384">
        <v>100</v>
      </c>
      <c r="D33" s="385">
        <v>66.62590073945006</v>
      </c>
      <c r="E33" s="385">
        <v>0.0015246419172557295</v>
      </c>
      <c r="F33" s="385">
        <v>1.0951359523318565</v>
      </c>
      <c r="G33" s="385">
        <v>4.9198821699928885</v>
      </c>
      <c r="H33" s="385">
        <v>1.984423003370859</v>
      </c>
      <c r="I33" s="385">
        <v>5.606161967672979</v>
      </c>
      <c r="J33" s="385">
        <v>1.087485286998898</v>
      </c>
      <c r="K33" s="385">
        <v>7.840175379159827</v>
      </c>
      <c r="L33" s="385">
        <v>7.644652361839705</v>
      </c>
      <c r="M33" s="385">
        <v>2.6896270528106316</v>
      </c>
      <c r="N33" s="385">
        <v>0.47706193261510693</v>
      </c>
      <c r="O33" s="385">
        <v>0.027969511839932654</v>
      </c>
      <c r="P33" s="300"/>
      <c r="Q33" s="300"/>
    </row>
    <row r="34" spans="1:17" s="289" customFormat="1" ht="12" customHeight="1">
      <c r="A34" s="568" t="s">
        <v>9</v>
      </c>
      <c r="B34" s="570" t="s">
        <v>18</v>
      </c>
      <c r="C34" s="181">
        <v>20406830.86</v>
      </c>
      <c r="D34" s="383">
        <v>6996092.412793154</v>
      </c>
      <c r="E34" s="383">
        <v>157294.15112575665</v>
      </c>
      <c r="F34" s="383">
        <v>64396.80709467127</v>
      </c>
      <c r="G34" s="383">
        <v>226587.94557096373</v>
      </c>
      <c r="H34" s="383">
        <v>1073581.8338023778</v>
      </c>
      <c r="I34" s="383">
        <v>7806.692885408239</v>
      </c>
      <c r="J34" s="383">
        <v>0</v>
      </c>
      <c r="K34" s="383">
        <v>9105661.902352603</v>
      </c>
      <c r="L34" s="383">
        <v>377257.14395927975</v>
      </c>
      <c r="M34" s="383">
        <v>2354687.9053391665</v>
      </c>
      <c r="N34" s="383">
        <v>39022.89703073411</v>
      </c>
      <c r="O34" s="383">
        <v>4441.168045885309</v>
      </c>
      <c r="P34" s="300"/>
      <c r="Q34" s="300"/>
    </row>
    <row r="35" spans="1:17" s="290" customFormat="1" ht="12" customHeight="1">
      <c r="A35" s="638"/>
      <c r="B35" s="637"/>
      <c r="C35" s="384">
        <v>100</v>
      </c>
      <c r="D35" s="385">
        <v>34.28309109233806</v>
      </c>
      <c r="E35" s="385">
        <v>0.7707916638544465</v>
      </c>
      <c r="F35" s="385">
        <v>0.31556495732464396</v>
      </c>
      <c r="G35" s="385">
        <v>1.1103534258967427</v>
      </c>
      <c r="H35" s="385">
        <v>5.260894458172511</v>
      </c>
      <c r="I35" s="385">
        <v>0.03825529274469734</v>
      </c>
      <c r="J35" s="383">
        <v>0</v>
      </c>
      <c r="K35" s="385">
        <v>44.62065650870301</v>
      </c>
      <c r="L35" s="385">
        <v>1.8486807018073153</v>
      </c>
      <c r="M35" s="385">
        <v>11.538724074763888</v>
      </c>
      <c r="N35" s="385">
        <v>0.1912246801007401</v>
      </c>
      <c r="O35" s="385">
        <v>0.021763144293955837</v>
      </c>
      <c r="P35" s="300"/>
      <c r="Q35" s="300"/>
    </row>
    <row r="36" spans="1:17" s="289" customFormat="1" ht="12" customHeight="1">
      <c r="A36" s="638"/>
      <c r="B36" s="570" t="s">
        <v>2</v>
      </c>
      <c r="C36" s="181">
        <v>928477.52</v>
      </c>
      <c r="D36" s="383">
        <v>5069.845056643346</v>
      </c>
      <c r="E36" s="383">
        <v>157244.0230683495</v>
      </c>
      <c r="F36" s="383">
        <v>48646.74165351368</v>
      </c>
      <c r="G36" s="383">
        <v>160090.75267997524</v>
      </c>
      <c r="H36" s="383">
        <v>136906.95746418904</v>
      </c>
      <c r="I36" s="491">
        <v>0</v>
      </c>
      <c r="J36" s="383">
        <v>0</v>
      </c>
      <c r="K36" s="383">
        <v>326497.913121472</v>
      </c>
      <c r="L36" s="383">
        <v>67108.97460536796</v>
      </c>
      <c r="M36" s="383">
        <v>21145.2614029023</v>
      </c>
      <c r="N36" s="383">
        <v>5767.050947586944</v>
      </c>
      <c r="O36" s="383">
        <v>0</v>
      </c>
      <c r="P36" s="300"/>
      <c r="Q36" s="300"/>
    </row>
    <row r="37" spans="1:17" s="290" customFormat="1" ht="12" customHeight="1">
      <c r="A37" s="638"/>
      <c r="B37" s="637"/>
      <c r="C37" s="384">
        <v>100</v>
      </c>
      <c r="D37" s="385">
        <v>0.5460385359295877</v>
      </c>
      <c r="E37" s="385">
        <v>16.935684459904802</v>
      </c>
      <c r="F37" s="385">
        <v>5.23940974397675</v>
      </c>
      <c r="G37" s="385">
        <v>17.242286348513343</v>
      </c>
      <c r="H37" s="385">
        <v>14.745317416429105</v>
      </c>
      <c r="I37" s="491">
        <v>0</v>
      </c>
      <c r="J37" s="383">
        <v>0</v>
      </c>
      <c r="K37" s="385">
        <v>35.16487002522926</v>
      </c>
      <c r="L37" s="385">
        <v>7.227851311399328</v>
      </c>
      <c r="M37" s="385">
        <v>2.277412317198837</v>
      </c>
      <c r="N37" s="385">
        <v>0.6211298414189871</v>
      </c>
      <c r="O37" s="383">
        <v>0</v>
      </c>
      <c r="P37" s="300"/>
      <c r="Q37" s="300"/>
    </row>
    <row r="38" spans="1:17" s="289" customFormat="1" ht="12" customHeight="1">
      <c r="A38" s="638"/>
      <c r="B38" s="570" t="s">
        <v>3</v>
      </c>
      <c r="C38" s="181">
        <v>19478353.34</v>
      </c>
      <c r="D38" s="383">
        <v>6991022.56773651</v>
      </c>
      <c r="E38" s="383">
        <v>50.1280574071733</v>
      </c>
      <c r="F38" s="383">
        <v>15750.065441157596</v>
      </c>
      <c r="G38" s="383">
        <v>66497.1928909885</v>
      </c>
      <c r="H38" s="383">
        <v>936674.8763381888</v>
      </c>
      <c r="I38" s="383">
        <v>7806.692885408239</v>
      </c>
      <c r="J38" s="383">
        <v>0</v>
      </c>
      <c r="K38" s="383">
        <v>8779163.989231132</v>
      </c>
      <c r="L38" s="383">
        <v>310148.1693539118</v>
      </c>
      <c r="M38" s="383">
        <v>2333542.6439362643</v>
      </c>
      <c r="N38" s="383">
        <v>33255.84608314717</v>
      </c>
      <c r="O38" s="383">
        <v>4441.168045885309</v>
      </c>
      <c r="P38" s="300"/>
      <c r="Q38" s="300"/>
    </row>
    <row r="39" spans="1:17" s="290" customFormat="1" ht="12" customHeight="1">
      <c r="A39" s="639"/>
      <c r="B39" s="637"/>
      <c r="C39" s="384">
        <v>100</v>
      </c>
      <c r="D39" s="385">
        <v>35.89124011514882</v>
      </c>
      <c r="E39" s="385">
        <v>0.00025735264440568617</v>
      </c>
      <c r="F39" s="385">
        <v>0.08085932710140269</v>
      </c>
      <c r="G39" s="385">
        <v>0.34139021779850565</v>
      </c>
      <c r="H39" s="385">
        <v>4.808799080642352</v>
      </c>
      <c r="I39" s="385">
        <v>0.04007881338396667</v>
      </c>
      <c r="J39" s="383">
        <v>0</v>
      </c>
      <c r="K39" s="385">
        <v>45.07138686719774</v>
      </c>
      <c r="L39" s="385">
        <v>1.5922709889290458</v>
      </c>
      <c r="M39" s="385">
        <v>11.980184378030511</v>
      </c>
      <c r="N39" s="385">
        <v>0.17073232784443967</v>
      </c>
      <c r="O39" s="385">
        <v>0.02280053127881758</v>
      </c>
      <c r="P39" s="300"/>
      <c r="Q39" s="300"/>
    </row>
    <row r="40" spans="1:17" s="289" customFormat="1" ht="12" customHeight="1">
      <c r="A40" s="640" t="s">
        <v>10</v>
      </c>
      <c r="B40" s="570" t="s">
        <v>18</v>
      </c>
      <c r="C40" s="181">
        <v>495896872.38</v>
      </c>
      <c r="D40" s="383">
        <v>192888250.68594614</v>
      </c>
      <c r="E40" s="383">
        <v>1204.4543535330981</v>
      </c>
      <c r="F40" s="383">
        <v>64304.62262447782</v>
      </c>
      <c r="G40" s="383">
        <v>41103.51548979848</v>
      </c>
      <c r="H40" s="383">
        <v>22927046.42060933</v>
      </c>
      <c r="I40" s="383">
        <v>0</v>
      </c>
      <c r="J40" s="383">
        <v>0</v>
      </c>
      <c r="K40" s="383">
        <v>247711187.74756664</v>
      </c>
      <c r="L40" s="383">
        <v>2161687.9123107526</v>
      </c>
      <c r="M40" s="383">
        <v>30102087.021099344</v>
      </c>
      <c r="N40" s="383">
        <v>0</v>
      </c>
      <c r="O40" s="383">
        <v>0</v>
      </c>
      <c r="P40" s="300"/>
      <c r="Q40" s="300"/>
    </row>
    <row r="41" spans="1:17" s="290" customFormat="1" ht="12" customHeight="1">
      <c r="A41" s="641"/>
      <c r="B41" s="637"/>
      <c r="C41" s="384">
        <v>100</v>
      </c>
      <c r="D41" s="385">
        <v>38.89684759659829</v>
      </c>
      <c r="E41" s="385">
        <v>0.00024288403912540486</v>
      </c>
      <c r="F41" s="385">
        <v>0.012967337808737366</v>
      </c>
      <c r="G41" s="385">
        <v>0.00828872247016338</v>
      </c>
      <c r="H41" s="385">
        <v>4.623349671590709</v>
      </c>
      <c r="I41" s="383">
        <v>0</v>
      </c>
      <c r="J41" s="383">
        <v>0</v>
      </c>
      <c r="K41" s="385">
        <v>49.95215770543284</v>
      </c>
      <c r="L41" s="385">
        <v>0.43591481066133364</v>
      </c>
      <c r="M41" s="385">
        <v>6.0702312713987965</v>
      </c>
      <c r="N41" s="383">
        <v>0</v>
      </c>
      <c r="O41" s="383">
        <v>0</v>
      </c>
      <c r="P41" s="300"/>
      <c r="Q41" s="300"/>
    </row>
    <row r="42" spans="1:17" s="289" customFormat="1" ht="12" customHeight="1">
      <c r="A42" s="580"/>
      <c r="B42" s="570" t="s">
        <v>2</v>
      </c>
      <c r="C42" s="181">
        <v>0</v>
      </c>
      <c r="D42" s="383">
        <v>0</v>
      </c>
      <c r="E42" s="383">
        <v>0</v>
      </c>
      <c r="F42" s="383">
        <v>0</v>
      </c>
      <c r="G42" s="383">
        <v>0</v>
      </c>
      <c r="H42" s="383">
        <v>0</v>
      </c>
      <c r="I42" s="383">
        <v>0</v>
      </c>
      <c r="J42" s="383">
        <v>0</v>
      </c>
      <c r="K42" s="383">
        <v>0</v>
      </c>
      <c r="L42" s="383">
        <v>0</v>
      </c>
      <c r="M42" s="383">
        <v>0</v>
      </c>
      <c r="N42" s="383">
        <v>0</v>
      </c>
      <c r="O42" s="383">
        <v>0</v>
      </c>
      <c r="P42" s="300"/>
      <c r="Q42" s="300"/>
    </row>
    <row r="43" spans="1:17" s="290" customFormat="1" ht="12" customHeight="1">
      <c r="A43" s="580"/>
      <c r="B43" s="637"/>
      <c r="C43" s="181">
        <v>0</v>
      </c>
      <c r="D43" s="383">
        <v>0</v>
      </c>
      <c r="E43" s="383">
        <v>0</v>
      </c>
      <c r="F43" s="383">
        <v>0</v>
      </c>
      <c r="G43" s="383">
        <v>0</v>
      </c>
      <c r="H43" s="383">
        <v>0</v>
      </c>
      <c r="I43" s="383">
        <v>0</v>
      </c>
      <c r="J43" s="383">
        <v>0</v>
      </c>
      <c r="K43" s="383">
        <v>0</v>
      </c>
      <c r="L43" s="383">
        <v>0</v>
      </c>
      <c r="M43" s="383">
        <v>0</v>
      </c>
      <c r="N43" s="383">
        <v>0</v>
      </c>
      <c r="O43" s="383">
        <v>0</v>
      </c>
      <c r="P43" s="300"/>
      <c r="Q43" s="300"/>
    </row>
    <row r="44" spans="1:17" s="289" customFormat="1" ht="12" customHeight="1">
      <c r="A44" s="580"/>
      <c r="B44" s="570" t="s">
        <v>3</v>
      </c>
      <c r="C44" s="181">
        <v>495896872.38</v>
      </c>
      <c r="D44" s="383">
        <v>192888250.68594614</v>
      </c>
      <c r="E44" s="383">
        <v>1204.4543535330981</v>
      </c>
      <c r="F44" s="383">
        <v>64304.62262447782</v>
      </c>
      <c r="G44" s="383">
        <v>41103.51548979848</v>
      </c>
      <c r="H44" s="383">
        <v>22927046.42060933</v>
      </c>
      <c r="I44" s="383">
        <v>0</v>
      </c>
      <c r="J44" s="383">
        <v>0</v>
      </c>
      <c r="K44" s="383">
        <v>247711187.74756664</v>
      </c>
      <c r="L44" s="383">
        <v>2161687.9123107526</v>
      </c>
      <c r="M44" s="383">
        <v>30102087.021099344</v>
      </c>
      <c r="N44" s="383">
        <v>0</v>
      </c>
      <c r="O44" s="383">
        <v>0</v>
      </c>
      <c r="P44" s="300"/>
      <c r="Q44" s="300"/>
    </row>
    <row r="45" spans="1:17" s="290" customFormat="1" ht="12" customHeight="1">
      <c r="A45" s="580"/>
      <c r="B45" s="636"/>
      <c r="C45" s="384">
        <v>100</v>
      </c>
      <c r="D45" s="385">
        <v>38.89684759659829</v>
      </c>
      <c r="E45" s="385">
        <v>0.00024288403912540486</v>
      </c>
      <c r="F45" s="385">
        <v>0.012967337808737366</v>
      </c>
      <c r="G45" s="385">
        <v>0.00828872247016338</v>
      </c>
      <c r="H45" s="385">
        <v>4.623349671590709</v>
      </c>
      <c r="I45" s="383">
        <v>0</v>
      </c>
      <c r="J45" s="383">
        <v>0</v>
      </c>
      <c r="K45" s="385">
        <v>49.95215770543284</v>
      </c>
      <c r="L45" s="385">
        <v>0.43591481066133364</v>
      </c>
      <c r="M45" s="385">
        <v>6.0702312713987965</v>
      </c>
      <c r="N45" s="385">
        <v>0</v>
      </c>
      <c r="O45" s="383">
        <v>0</v>
      </c>
      <c r="P45" s="300"/>
      <c r="Q45" s="300"/>
    </row>
    <row r="46" spans="1:17" s="289" customFormat="1" ht="12" customHeight="1">
      <c r="A46" s="640" t="s">
        <v>706</v>
      </c>
      <c r="B46" s="648" t="s">
        <v>18</v>
      </c>
      <c r="C46" s="181">
        <v>4212355.1</v>
      </c>
      <c r="D46" s="383">
        <v>1999222.6586045458</v>
      </c>
      <c r="E46" s="383">
        <v>336459.14965444285</v>
      </c>
      <c r="F46" s="383">
        <v>463445.6675920266</v>
      </c>
      <c r="G46" s="383">
        <v>443187.13553254784</v>
      </c>
      <c r="H46" s="383">
        <v>30345.167725466228</v>
      </c>
      <c r="I46" s="383">
        <v>123372.11721996895</v>
      </c>
      <c r="J46" s="383">
        <v>2618.4817401319888</v>
      </c>
      <c r="K46" s="383">
        <v>271988.7761500448</v>
      </c>
      <c r="L46" s="383">
        <v>297244.646089847</v>
      </c>
      <c r="M46" s="383">
        <v>203748.67127811222</v>
      </c>
      <c r="N46" s="383">
        <v>40722.628412865975</v>
      </c>
      <c r="O46" s="383">
        <v>0</v>
      </c>
      <c r="P46" s="300"/>
      <c r="Q46" s="300"/>
    </row>
    <row r="47" spans="1:17" s="290" customFormat="1" ht="12" customHeight="1">
      <c r="A47" s="641"/>
      <c r="B47" s="648"/>
      <c r="C47" s="384">
        <v>100</v>
      </c>
      <c r="D47" s="385">
        <v>47.460924142044576</v>
      </c>
      <c r="E47" s="385">
        <v>7.987435571479784</v>
      </c>
      <c r="F47" s="385">
        <v>11.002056013559413</v>
      </c>
      <c r="G47" s="385">
        <v>10.521124763022657</v>
      </c>
      <c r="H47" s="385">
        <v>0.7203848442280241</v>
      </c>
      <c r="I47" s="385">
        <v>2.9288156931491587</v>
      </c>
      <c r="J47" s="385">
        <v>0.062161942143291495</v>
      </c>
      <c r="K47" s="385">
        <v>6.456928955254622</v>
      </c>
      <c r="L47" s="385">
        <v>7.056495452860729</v>
      </c>
      <c r="M47" s="385">
        <v>4.836930088778893</v>
      </c>
      <c r="N47" s="385">
        <v>0.9667425334788602</v>
      </c>
      <c r="O47" s="383">
        <v>0</v>
      </c>
      <c r="P47" s="300"/>
      <c r="Q47" s="300"/>
    </row>
    <row r="48" spans="1:17" s="289" customFormat="1" ht="12" customHeight="1">
      <c r="A48" s="641"/>
      <c r="B48" s="648" t="s">
        <v>2</v>
      </c>
      <c r="C48" s="181">
        <v>764461.06</v>
      </c>
      <c r="D48" s="383">
        <v>20557.141916203687</v>
      </c>
      <c r="E48" s="383">
        <v>336459.14965444285</v>
      </c>
      <c r="F48" s="383">
        <v>45972.691626434236</v>
      </c>
      <c r="G48" s="383">
        <v>197671.88428733006</v>
      </c>
      <c r="H48" s="383">
        <v>6373.24706075911</v>
      </c>
      <c r="I48" s="383">
        <v>12893.396498103906</v>
      </c>
      <c r="J48" s="383">
        <v>50.12052758862098</v>
      </c>
      <c r="K48" s="383">
        <v>51718.75143990662</v>
      </c>
      <c r="L48" s="383">
        <v>68258.38435206252</v>
      </c>
      <c r="M48" s="383">
        <v>18356.147725020135</v>
      </c>
      <c r="N48" s="383">
        <v>6150.144912148276</v>
      </c>
      <c r="O48" s="383">
        <v>0</v>
      </c>
      <c r="P48" s="300"/>
      <c r="Q48" s="300"/>
    </row>
    <row r="49" spans="1:17" s="290" customFormat="1" ht="12" customHeight="1">
      <c r="A49" s="641"/>
      <c r="B49" s="648"/>
      <c r="C49" s="384">
        <v>100</v>
      </c>
      <c r="D49" s="385">
        <v>2.6891025575852994</v>
      </c>
      <c r="E49" s="385">
        <v>44.01259491941196</v>
      </c>
      <c r="F49" s="385">
        <v>6.013738832745024</v>
      </c>
      <c r="G49" s="385">
        <v>25.85767864844941</v>
      </c>
      <c r="H49" s="385">
        <v>0.8336915239030108</v>
      </c>
      <c r="I49" s="385">
        <v>1.686599510785272</v>
      </c>
      <c r="J49" s="385">
        <v>0.006556321860085454</v>
      </c>
      <c r="K49" s="385">
        <v>6.765387296497042</v>
      </c>
      <c r="L49" s="385">
        <v>8.928955040831317</v>
      </c>
      <c r="M49" s="385">
        <v>2.4011880637870733</v>
      </c>
      <c r="N49" s="385">
        <v>0.8045072841445025</v>
      </c>
      <c r="O49" s="383">
        <v>0</v>
      </c>
      <c r="P49" s="300"/>
      <c r="Q49" s="300"/>
    </row>
    <row r="50" spans="1:17" s="289" customFormat="1" ht="12" customHeight="1">
      <c r="A50" s="641"/>
      <c r="B50" s="648" t="s">
        <v>3</v>
      </c>
      <c r="C50" s="181">
        <v>3447894.04</v>
      </c>
      <c r="D50" s="383">
        <v>1978665.5166883422</v>
      </c>
      <c r="E50" s="383">
        <v>0</v>
      </c>
      <c r="F50" s="383">
        <v>417472.9759655923</v>
      </c>
      <c r="G50" s="383">
        <v>245515.25124521778</v>
      </c>
      <c r="H50" s="383">
        <v>23971.92066470712</v>
      </c>
      <c r="I50" s="383">
        <v>110478.72072186504</v>
      </c>
      <c r="J50" s="383">
        <v>2568.361212543368</v>
      </c>
      <c r="K50" s="383">
        <v>220270.02471013818</v>
      </c>
      <c r="L50" s="383">
        <v>228986.26173778452</v>
      </c>
      <c r="M50" s="383">
        <v>185392.5235530921</v>
      </c>
      <c r="N50" s="383">
        <v>34572.4835007177</v>
      </c>
      <c r="O50" s="383">
        <v>0</v>
      </c>
      <c r="P50" s="300"/>
      <c r="Q50" s="300"/>
    </row>
    <row r="51" spans="1:17" s="290" customFormat="1" ht="12" customHeight="1">
      <c r="A51" s="647"/>
      <c r="B51" s="649"/>
      <c r="C51" s="442">
        <v>100</v>
      </c>
      <c r="D51" s="386">
        <v>57.38765442711639</v>
      </c>
      <c r="E51" s="387">
        <v>0</v>
      </c>
      <c r="F51" s="386">
        <v>12.108057008781868</v>
      </c>
      <c r="G51" s="386">
        <v>7.120730753234452</v>
      </c>
      <c r="H51" s="386">
        <v>0.6952626846011521</v>
      </c>
      <c r="I51" s="386">
        <v>3.204237701047943</v>
      </c>
      <c r="J51" s="386">
        <v>0.07449072340237485</v>
      </c>
      <c r="K51" s="386">
        <v>6.388538109197177</v>
      </c>
      <c r="L51" s="386">
        <v>6.641336975012854</v>
      </c>
      <c r="M51" s="386">
        <v>5.376978567273259</v>
      </c>
      <c r="N51" s="386">
        <v>1.0027130503325357</v>
      </c>
      <c r="O51" s="387">
        <v>0</v>
      </c>
      <c r="P51" s="300"/>
      <c r="Q51" s="300"/>
    </row>
    <row r="52" spans="1:16" s="287" customFormat="1" ht="10.5" customHeight="1">
      <c r="A52" s="303" t="s">
        <v>933</v>
      </c>
      <c r="B52" s="293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</row>
    <row r="53" spans="1:16" s="287" customFormat="1" ht="10.5" customHeight="1">
      <c r="A53" s="307" t="s">
        <v>695</v>
      </c>
      <c r="B53" s="293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</row>
    <row r="54" spans="3:6" ht="12">
      <c r="C54" s="301"/>
      <c r="F54" s="493"/>
    </row>
    <row r="55" spans="3:15" ht="12"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</row>
    <row r="56" spans="3:17" ht="12"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</row>
    <row r="57" spans="3:17" ht="12"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</row>
    <row r="58" spans="3:17" ht="12"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</row>
    <row r="59" spans="3:17" ht="12"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</row>
    <row r="60" spans="3:17" ht="12"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</row>
    <row r="61" spans="3:17" ht="12"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</row>
    <row r="62" spans="3:17" ht="12.75">
      <c r="C62" s="495"/>
      <c r="D62" s="495"/>
      <c r="E62" s="495"/>
      <c r="F62" s="495"/>
      <c r="G62" s="495"/>
      <c r="H62" s="495"/>
      <c r="I62" s="495"/>
      <c r="J62" s="495"/>
      <c r="K62" s="495"/>
      <c r="L62" s="495"/>
      <c r="M62" s="495"/>
      <c r="N62" s="495"/>
      <c r="O62" s="495"/>
      <c r="P62" s="495"/>
      <c r="Q62" s="495"/>
    </row>
    <row r="63" spans="3:17" ht="12.75">
      <c r="C63" s="495"/>
      <c r="D63" s="495"/>
      <c r="E63" s="495"/>
      <c r="F63" s="495"/>
      <c r="G63" s="495"/>
      <c r="H63" s="495"/>
      <c r="I63" s="495"/>
      <c r="J63" s="495"/>
      <c r="K63" s="495"/>
      <c r="L63" s="495"/>
      <c r="M63" s="495"/>
      <c r="N63" s="495"/>
      <c r="O63" s="495"/>
      <c r="P63" s="495"/>
      <c r="Q63" s="495"/>
    </row>
    <row r="64" spans="3:17" ht="12.75">
      <c r="C64" s="495"/>
      <c r="D64" s="495"/>
      <c r="E64" s="495"/>
      <c r="F64" s="495"/>
      <c r="G64" s="495"/>
      <c r="H64" s="495"/>
      <c r="I64" s="495"/>
      <c r="J64" s="495"/>
      <c r="K64" s="495"/>
      <c r="L64" s="495"/>
      <c r="M64" s="495"/>
      <c r="N64" s="495"/>
      <c r="O64" s="495"/>
      <c r="P64" s="495"/>
      <c r="Q64" s="495"/>
    </row>
    <row r="65" spans="3:17" ht="12.75">
      <c r="C65" s="495"/>
      <c r="D65" s="495"/>
      <c r="E65" s="495"/>
      <c r="F65" s="495"/>
      <c r="G65" s="495"/>
      <c r="H65" s="495"/>
      <c r="I65" s="495"/>
      <c r="J65" s="495"/>
      <c r="K65" s="495"/>
      <c r="L65" s="495"/>
      <c r="M65" s="495"/>
      <c r="N65" s="495"/>
      <c r="O65" s="495"/>
      <c r="P65" s="495"/>
      <c r="Q65" s="495"/>
    </row>
    <row r="66" spans="3:15" ht="12">
      <c r="C66" s="431"/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</row>
    <row r="67" spans="3:15" ht="12"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431"/>
      <c r="O67" s="431"/>
    </row>
    <row r="68" spans="3:15" ht="12">
      <c r="C68" s="431"/>
      <c r="D68" s="431"/>
      <c r="E68" s="431"/>
      <c r="F68" s="431"/>
      <c r="G68" s="431"/>
      <c r="H68" s="431"/>
      <c r="I68" s="431"/>
      <c r="J68" s="431"/>
      <c r="K68" s="431"/>
      <c r="L68" s="431"/>
      <c r="M68" s="431"/>
      <c r="N68" s="431"/>
      <c r="O68" s="431"/>
    </row>
  </sheetData>
  <mergeCells count="33">
    <mergeCell ref="A46:A51"/>
    <mergeCell ref="B46:B47"/>
    <mergeCell ref="B48:B49"/>
    <mergeCell ref="B50:B51"/>
    <mergeCell ref="A40:A45"/>
    <mergeCell ref="A3:B3"/>
    <mergeCell ref="A4:A9"/>
    <mergeCell ref="B4:B5"/>
    <mergeCell ref="B6:B7"/>
    <mergeCell ref="B8:B9"/>
    <mergeCell ref="A10:A15"/>
    <mergeCell ref="A16:A21"/>
    <mergeCell ref="A22:A27"/>
    <mergeCell ref="A28:A33"/>
    <mergeCell ref="A34:A3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B32:B33"/>
    <mergeCell ref="B34:B35"/>
    <mergeCell ref="B36:B37"/>
    <mergeCell ref="B38:B39"/>
  </mergeCells>
  <printOptions/>
  <pageMargins left="0.7480314960629921" right="0.7480314960629921" top="0.984251968503937" bottom="0.9055118110236221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IV63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0" customWidth="1"/>
    <col min="2" max="2" width="8.7109375" style="0" customWidth="1"/>
    <col min="3" max="3" width="5.7109375" style="0" customWidth="1"/>
    <col min="4" max="8" width="15.28125" style="0" customWidth="1"/>
    <col min="9" max="10" width="12.7109375" style="0" customWidth="1"/>
    <col min="11" max="11" width="12.28125" style="453" bestFit="1" customWidth="1"/>
    <col min="12" max="12" width="14.140625" style="453" bestFit="1" customWidth="1"/>
    <col min="13" max="13" width="12.28125" style="0" bestFit="1" customWidth="1"/>
    <col min="14" max="14" width="10.7109375" style="0" customWidth="1"/>
    <col min="15" max="15" width="9.00390625" style="0" customWidth="1"/>
    <col min="16" max="16" width="12.28125" style="0" bestFit="1" customWidth="1"/>
  </cols>
  <sheetData>
    <row r="1" spans="1:12" s="6" customFormat="1" ht="12.75" customHeight="1">
      <c r="A1" s="6" t="s">
        <v>1257</v>
      </c>
      <c r="C1" s="243" t="s">
        <v>149</v>
      </c>
      <c r="D1" s="241" t="s">
        <v>178</v>
      </c>
      <c r="G1" s="135"/>
      <c r="H1" s="135"/>
      <c r="I1" s="135"/>
      <c r="K1" s="234"/>
      <c r="L1" s="234"/>
    </row>
    <row r="2" spans="7:16" s="6" customFormat="1" ht="12.75" customHeight="1">
      <c r="G2" s="135"/>
      <c r="H2" s="135"/>
      <c r="K2" s="234"/>
      <c r="L2" s="234"/>
      <c r="P2" s="102" t="s">
        <v>692</v>
      </c>
    </row>
    <row r="3" spans="1:16" s="161" customFormat="1" ht="18.75" customHeight="1">
      <c r="A3" s="33"/>
      <c r="B3" s="33"/>
      <c r="C3" s="7"/>
      <c r="D3" s="594" t="s">
        <v>251</v>
      </c>
      <c r="E3" s="594" t="s">
        <v>252</v>
      </c>
      <c r="F3" s="594" t="s">
        <v>813</v>
      </c>
      <c r="G3" s="132" t="s">
        <v>664</v>
      </c>
      <c r="H3" s="192" t="s">
        <v>264</v>
      </c>
      <c r="I3" s="190" t="s">
        <v>279</v>
      </c>
      <c r="J3" s="134"/>
      <c r="K3" s="585" t="s">
        <v>693</v>
      </c>
      <c r="L3" s="396" t="s">
        <v>686</v>
      </c>
      <c r="M3" s="451" t="s">
        <v>271</v>
      </c>
      <c r="N3" s="132" t="s">
        <v>870</v>
      </c>
      <c r="O3" s="132" t="s">
        <v>270</v>
      </c>
      <c r="P3" s="192" t="s">
        <v>269</v>
      </c>
    </row>
    <row r="4" spans="1:16" s="161" customFormat="1" ht="18.75" customHeight="1">
      <c r="A4" s="195"/>
      <c r="B4" s="195"/>
      <c r="C4" s="196"/>
      <c r="D4" s="650"/>
      <c r="E4" s="650"/>
      <c r="F4" s="650"/>
      <c r="G4" s="133" t="s">
        <v>665</v>
      </c>
      <c r="H4" s="193" t="s">
        <v>267</v>
      </c>
      <c r="I4" s="108" t="s">
        <v>106</v>
      </c>
      <c r="J4" s="60" t="s">
        <v>171</v>
      </c>
      <c r="K4" s="586"/>
      <c r="L4" s="397" t="s">
        <v>687</v>
      </c>
      <c r="M4" s="452" t="s">
        <v>239</v>
      </c>
      <c r="N4" s="133" t="s">
        <v>871</v>
      </c>
      <c r="O4" s="133" t="s">
        <v>104</v>
      </c>
      <c r="P4" s="193" t="s">
        <v>173</v>
      </c>
    </row>
    <row r="5" spans="1:17" s="238" customFormat="1" ht="14.25" customHeight="1">
      <c r="A5" s="580" t="s">
        <v>254</v>
      </c>
      <c r="B5" s="633" t="s">
        <v>106</v>
      </c>
      <c r="C5" s="611"/>
      <c r="D5" s="105">
        <v>63945607</v>
      </c>
      <c r="E5" s="25">
        <v>90122110</v>
      </c>
      <c r="F5" s="25">
        <v>336246979</v>
      </c>
      <c r="G5" s="302">
        <v>0</v>
      </c>
      <c r="H5" s="302">
        <v>0</v>
      </c>
      <c r="I5" s="25">
        <v>1903488823.87</v>
      </c>
      <c r="J5" s="25">
        <v>1374008564.2</v>
      </c>
      <c r="K5" s="113">
        <v>0</v>
      </c>
      <c r="L5" s="113">
        <v>0</v>
      </c>
      <c r="M5" s="25">
        <v>21121</v>
      </c>
      <c r="N5" s="25">
        <v>15246</v>
      </c>
      <c r="O5" s="113">
        <v>1.41</v>
      </c>
      <c r="P5" s="25">
        <v>29767</v>
      </c>
      <c r="Q5" s="443"/>
    </row>
    <row r="6" spans="1:16" s="161" customFormat="1" ht="14.25" customHeight="1">
      <c r="A6" s="582"/>
      <c r="B6" s="644" t="s">
        <v>255</v>
      </c>
      <c r="C6" s="104" t="s">
        <v>5</v>
      </c>
      <c r="D6" s="1">
        <v>29700515</v>
      </c>
      <c r="E6" s="1">
        <v>55102661</v>
      </c>
      <c r="F6" s="1">
        <v>73578038</v>
      </c>
      <c r="G6" s="1">
        <v>31604922</v>
      </c>
      <c r="H6" s="1">
        <v>234357936</v>
      </c>
      <c r="I6" s="1">
        <v>1322134904.69</v>
      </c>
      <c r="J6" s="1">
        <v>951604553.57</v>
      </c>
      <c r="K6" s="4">
        <v>57.36</v>
      </c>
      <c r="L6" s="4">
        <v>7.42</v>
      </c>
      <c r="M6" s="1">
        <v>23994</v>
      </c>
      <c r="N6" s="1">
        <v>17270</v>
      </c>
      <c r="O6" s="4">
        <v>1.86</v>
      </c>
      <c r="P6" s="1">
        <v>44516</v>
      </c>
    </row>
    <row r="7" spans="1:16" s="161" customFormat="1" ht="14.25" customHeight="1">
      <c r="A7" s="582"/>
      <c r="B7" s="651"/>
      <c r="C7" s="62" t="s">
        <v>2</v>
      </c>
      <c r="D7" s="1">
        <v>459174</v>
      </c>
      <c r="E7" s="1">
        <v>4404662</v>
      </c>
      <c r="F7" s="1">
        <v>6888312</v>
      </c>
      <c r="G7" s="1">
        <v>7806</v>
      </c>
      <c r="H7" s="1">
        <v>63216</v>
      </c>
      <c r="I7" s="1">
        <v>504896502.23</v>
      </c>
      <c r="J7" s="1">
        <v>400756264.84</v>
      </c>
      <c r="K7" s="4">
        <v>0.18</v>
      </c>
      <c r="L7" s="4">
        <v>8.1</v>
      </c>
      <c r="M7" s="1">
        <v>114628</v>
      </c>
      <c r="N7" s="1">
        <v>90985</v>
      </c>
      <c r="O7" s="4">
        <v>9.59</v>
      </c>
      <c r="P7" s="1">
        <v>1099576</v>
      </c>
    </row>
    <row r="8" spans="1:16" s="161" customFormat="1" ht="14.25" customHeight="1">
      <c r="A8" s="582"/>
      <c r="B8" s="651"/>
      <c r="C8" s="62" t="s">
        <v>3</v>
      </c>
      <c r="D8" s="1">
        <v>29241341</v>
      </c>
      <c r="E8" s="1">
        <v>50697999</v>
      </c>
      <c r="F8" s="1">
        <v>66689726</v>
      </c>
      <c r="G8" s="1">
        <v>31597116</v>
      </c>
      <c r="H8" s="1">
        <v>234294720</v>
      </c>
      <c r="I8" s="1">
        <v>817238402.46</v>
      </c>
      <c r="J8" s="1">
        <v>550848288.73</v>
      </c>
      <c r="K8" s="4">
        <v>62.32</v>
      </c>
      <c r="L8" s="4">
        <v>7.42</v>
      </c>
      <c r="M8" s="1">
        <v>16120</v>
      </c>
      <c r="N8" s="1">
        <v>10865</v>
      </c>
      <c r="O8" s="4">
        <v>1.73</v>
      </c>
      <c r="P8" s="1">
        <v>27948</v>
      </c>
    </row>
    <row r="9" spans="1:16" s="161" customFormat="1" ht="14.25" customHeight="1">
      <c r="A9" s="582"/>
      <c r="B9" s="570" t="s">
        <v>1</v>
      </c>
      <c r="C9" s="104" t="s">
        <v>256</v>
      </c>
      <c r="D9" s="1">
        <v>34245092</v>
      </c>
      <c r="E9" s="1">
        <v>35019449</v>
      </c>
      <c r="F9" s="1">
        <v>262668941</v>
      </c>
      <c r="G9" s="188">
        <v>0</v>
      </c>
      <c r="H9" s="188">
        <v>0</v>
      </c>
      <c r="I9" s="1">
        <v>581353919.18</v>
      </c>
      <c r="J9" s="1">
        <v>422404010.63</v>
      </c>
      <c r="K9" s="4">
        <v>0</v>
      </c>
      <c r="L9" s="4">
        <v>0</v>
      </c>
      <c r="M9" s="1">
        <v>16601</v>
      </c>
      <c r="N9" s="1">
        <v>12062</v>
      </c>
      <c r="O9" s="4">
        <v>1.02</v>
      </c>
      <c r="P9" s="1">
        <v>16976</v>
      </c>
    </row>
    <row r="10" spans="1:16" s="161" customFormat="1" ht="14.25" customHeight="1">
      <c r="A10" s="582"/>
      <c r="B10" s="571"/>
      <c r="C10" s="53" t="s">
        <v>257</v>
      </c>
      <c r="D10" s="5">
        <v>34149188</v>
      </c>
      <c r="E10" s="5">
        <v>34919549</v>
      </c>
      <c r="F10" s="5">
        <v>262395741</v>
      </c>
      <c r="G10" s="181">
        <v>0</v>
      </c>
      <c r="H10" s="181">
        <v>0</v>
      </c>
      <c r="I10" s="5">
        <v>580889057.06</v>
      </c>
      <c r="J10" s="5">
        <v>422137157.1</v>
      </c>
      <c r="K10" s="36">
        <v>0</v>
      </c>
      <c r="L10" s="36">
        <v>0</v>
      </c>
      <c r="M10" s="1">
        <v>16635</v>
      </c>
      <c r="N10" s="1">
        <v>12089</v>
      </c>
      <c r="O10" s="4">
        <v>1.02</v>
      </c>
      <c r="P10" s="1">
        <v>17010</v>
      </c>
    </row>
    <row r="11" spans="1:16" s="161" customFormat="1" ht="14.25" customHeight="1">
      <c r="A11" s="582"/>
      <c r="B11" s="571"/>
      <c r="C11" s="53" t="s">
        <v>258</v>
      </c>
      <c r="D11" s="5">
        <v>95904</v>
      </c>
      <c r="E11" s="5">
        <v>99900</v>
      </c>
      <c r="F11" s="5">
        <v>273200</v>
      </c>
      <c r="G11" s="5">
        <v>0</v>
      </c>
      <c r="H11" s="5">
        <v>0</v>
      </c>
      <c r="I11" s="5">
        <v>464862.12</v>
      </c>
      <c r="J11" s="5">
        <v>266853.53</v>
      </c>
      <c r="K11" s="36">
        <v>0</v>
      </c>
      <c r="L11" s="36">
        <v>0</v>
      </c>
      <c r="M11" s="1">
        <v>4653</v>
      </c>
      <c r="N11" s="1">
        <v>2671</v>
      </c>
      <c r="O11" s="4">
        <v>1.04</v>
      </c>
      <c r="P11" s="1">
        <v>4847</v>
      </c>
    </row>
    <row r="12" spans="1:16" s="161" customFormat="1" ht="14.25" customHeight="1">
      <c r="A12" s="580" t="s">
        <v>330</v>
      </c>
      <c r="B12" s="633" t="s">
        <v>253</v>
      </c>
      <c r="C12" s="611"/>
      <c r="D12" s="105">
        <v>61588618</v>
      </c>
      <c r="E12" s="25">
        <v>86522943</v>
      </c>
      <c r="F12" s="25">
        <v>319625101</v>
      </c>
      <c r="G12" s="302">
        <v>0</v>
      </c>
      <c r="H12" s="302">
        <v>0</v>
      </c>
      <c r="I12" s="25">
        <v>1825556264.45</v>
      </c>
      <c r="J12" s="25">
        <v>1321674859.26</v>
      </c>
      <c r="K12" s="113">
        <v>0</v>
      </c>
      <c r="L12" s="113">
        <v>0</v>
      </c>
      <c r="M12" s="25">
        <v>21099</v>
      </c>
      <c r="N12" s="25">
        <v>15275</v>
      </c>
      <c r="O12" s="113">
        <v>1.4</v>
      </c>
      <c r="P12" s="25">
        <v>29641</v>
      </c>
    </row>
    <row r="13" spans="1:16" s="161" customFormat="1" ht="14.25" customHeight="1">
      <c r="A13" s="582"/>
      <c r="B13" s="644" t="s">
        <v>255</v>
      </c>
      <c r="C13" s="104" t="s">
        <v>5</v>
      </c>
      <c r="D13" s="1">
        <v>30270068</v>
      </c>
      <c r="E13" s="1">
        <v>55167075</v>
      </c>
      <c r="F13" s="1">
        <v>73512107</v>
      </c>
      <c r="G13" s="1">
        <v>30978604</v>
      </c>
      <c r="H13" s="1">
        <v>235003280</v>
      </c>
      <c r="I13" s="1">
        <v>1285527844.97</v>
      </c>
      <c r="J13" s="1">
        <v>929674844.97</v>
      </c>
      <c r="K13" s="4">
        <v>56.15</v>
      </c>
      <c r="L13" s="4">
        <v>7.59</v>
      </c>
      <c r="M13" s="1">
        <v>23302</v>
      </c>
      <c r="N13" s="1">
        <v>16852</v>
      </c>
      <c r="O13" s="4">
        <v>1.82</v>
      </c>
      <c r="P13" s="1">
        <v>42469</v>
      </c>
    </row>
    <row r="14" spans="1:16" s="161" customFormat="1" ht="14.25" customHeight="1">
      <c r="A14" s="582"/>
      <c r="B14" s="651"/>
      <c r="C14" s="62" t="s">
        <v>2</v>
      </c>
      <c r="D14" s="1">
        <v>423805</v>
      </c>
      <c r="E14" s="1">
        <v>3954309</v>
      </c>
      <c r="F14" s="1">
        <v>6107799</v>
      </c>
      <c r="G14" s="1">
        <v>7889</v>
      </c>
      <c r="H14" s="1">
        <v>58099</v>
      </c>
      <c r="I14" s="1">
        <v>456907274.57</v>
      </c>
      <c r="J14" s="1">
        <v>363704460.48</v>
      </c>
      <c r="K14" s="4">
        <v>0.2</v>
      </c>
      <c r="L14" s="4">
        <v>7.36</v>
      </c>
      <c r="M14" s="1">
        <v>115547</v>
      </c>
      <c r="N14" s="1">
        <v>91977</v>
      </c>
      <c r="O14" s="4">
        <v>9.33</v>
      </c>
      <c r="P14" s="1">
        <v>1078107</v>
      </c>
    </row>
    <row r="15" spans="1:16" s="161" customFormat="1" ht="14.25" customHeight="1">
      <c r="A15" s="582"/>
      <c r="B15" s="651"/>
      <c r="C15" s="62" t="s">
        <v>3</v>
      </c>
      <c r="D15" s="1">
        <v>29846263</v>
      </c>
      <c r="E15" s="1">
        <v>51212766</v>
      </c>
      <c r="F15" s="1">
        <v>67404308</v>
      </c>
      <c r="G15" s="188">
        <v>30970715</v>
      </c>
      <c r="H15" s="188">
        <v>234945181</v>
      </c>
      <c r="I15" s="1">
        <v>828620570.4</v>
      </c>
      <c r="J15" s="1">
        <v>565970384.49</v>
      </c>
      <c r="K15" s="4">
        <v>60.47</v>
      </c>
      <c r="L15" s="4">
        <v>7.59</v>
      </c>
      <c r="M15" s="1">
        <v>16180</v>
      </c>
      <c r="N15" s="1">
        <v>11051</v>
      </c>
      <c r="O15" s="4">
        <v>1.72</v>
      </c>
      <c r="P15" s="1">
        <v>27763</v>
      </c>
    </row>
    <row r="16" spans="1:16" s="161" customFormat="1" ht="14.25" customHeight="1">
      <c r="A16" s="582"/>
      <c r="B16" s="570" t="s">
        <v>1</v>
      </c>
      <c r="C16" s="104" t="s">
        <v>256</v>
      </c>
      <c r="D16" s="1">
        <v>31318550</v>
      </c>
      <c r="E16" s="1">
        <v>31355868</v>
      </c>
      <c r="F16" s="1">
        <v>246112994</v>
      </c>
      <c r="G16" s="188">
        <v>0</v>
      </c>
      <c r="H16" s="188">
        <v>0</v>
      </c>
      <c r="I16" s="1">
        <v>540028419.48</v>
      </c>
      <c r="J16" s="1">
        <v>392000014.29</v>
      </c>
      <c r="K16" s="4">
        <v>0</v>
      </c>
      <c r="L16" s="4">
        <v>0</v>
      </c>
      <c r="M16" s="1">
        <v>17223</v>
      </c>
      <c r="N16" s="1">
        <v>12502</v>
      </c>
      <c r="O16" s="4">
        <v>1</v>
      </c>
      <c r="P16" s="1">
        <v>17243</v>
      </c>
    </row>
    <row r="17" spans="1:16" s="161" customFormat="1" ht="14.25" customHeight="1">
      <c r="A17" s="582"/>
      <c r="B17" s="571"/>
      <c r="C17" s="53" t="s">
        <v>257</v>
      </c>
      <c r="D17" s="5">
        <v>31208209</v>
      </c>
      <c r="E17" s="5">
        <v>31244611</v>
      </c>
      <c r="F17" s="5">
        <v>245804374</v>
      </c>
      <c r="G17" s="181">
        <v>0</v>
      </c>
      <c r="H17" s="181">
        <v>0</v>
      </c>
      <c r="I17" s="5">
        <v>539492194.46</v>
      </c>
      <c r="J17" s="5">
        <v>391689253.68</v>
      </c>
      <c r="K17" s="36">
        <v>0</v>
      </c>
      <c r="L17" s="36">
        <v>0</v>
      </c>
      <c r="M17" s="1">
        <v>17267</v>
      </c>
      <c r="N17" s="1">
        <v>12536</v>
      </c>
      <c r="O17" s="4">
        <v>1</v>
      </c>
      <c r="P17" s="1">
        <v>17287</v>
      </c>
    </row>
    <row r="18" spans="1:16" s="161" customFormat="1" ht="14.25" customHeight="1">
      <c r="A18" s="584"/>
      <c r="B18" s="572"/>
      <c r="C18" s="67" t="s">
        <v>258</v>
      </c>
      <c r="D18" s="37">
        <v>110341</v>
      </c>
      <c r="E18" s="37">
        <v>111257</v>
      </c>
      <c r="F18" s="37">
        <v>308620</v>
      </c>
      <c r="G18" s="37">
        <v>0</v>
      </c>
      <c r="H18" s="37">
        <v>0</v>
      </c>
      <c r="I18" s="37">
        <v>536225.02</v>
      </c>
      <c r="J18" s="37">
        <v>310760.61</v>
      </c>
      <c r="K18" s="38">
        <v>0</v>
      </c>
      <c r="L18" s="38">
        <v>0</v>
      </c>
      <c r="M18" s="3">
        <v>4820</v>
      </c>
      <c r="N18" s="3">
        <v>2793</v>
      </c>
      <c r="O18" s="30">
        <v>1.01</v>
      </c>
      <c r="P18" s="3">
        <v>4860</v>
      </c>
    </row>
    <row r="19" spans="1:16" s="161" customFormat="1" ht="14.25" customHeight="1">
      <c r="A19" s="580" t="s">
        <v>331</v>
      </c>
      <c r="B19" s="633" t="s">
        <v>314</v>
      </c>
      <c r="C19" s="611"/>
      <c r="D19" s="105">
        <v>61653481</v>
      </c>
      <c r="E19" s="25">
        <v>88514977</v>
      </c>
      <c r="F19" s="25">
        <v>311643839</v>
      </c>
      <c r="G19" s="302">
        <v>0</v>
      </c>
      <c r="H19" s="302">
        <v>0</v>
      </c>
      <c r="I19" s="25">
        <v>2035816030.26</v>
      </c>
      <c r="J19" s="25">
        <v>1474192402.08</v>
      </c>
      <c r="K19" s="113">
        <v>0</v>
      </c>
      <c r="L19" s="113">
        <v>0</v>
      </c>
      <c r="M19" s="25">
        <v>23000</v>
      </c>
      <c r="N19" s="25">
        <v>16655</v>
      </c>
      <c r="O19" s="113">
        <v>1.44</v>
      </c>
      <c r="P19" s="25">
        <v>33020</v>
      </c>
    </row>
    <row r="20" spans="1:16" s="161" customFormat="1" ht="14.25" customHeight="1">
      <c r="A20" s="582"/>
      <c r="B20" s="644" t="s">
        <v>255</v>
      </c>
      <c r="C20" s="104" t="s">
        <v>5</v>
      </c>
      <c r="D20" s="1">
        <v>34700823</v>
      </c>
      <c r="E20" s="1">
        <v>61560812</v>
      </c>
      <c r="F20" s="1">
        <v>82984471</v>
      </c>
      <c r="G20" s="1">
        <v>33764817</v>
      </c>
      <c r="H20" s="1">
        <v>277202391</v>
      </c>
      <c r="I20" s="1">
        <v>1539325283.69</v>
      </c>
      <c r="J20" s="1">
        <v>1114709275.69</v>
      </c>
      <c r="K20" s="4">
        <v>54.85</v>
      </c>
      <c r="L20" s="4">
        <v>8.21</v>
      </c>
      <c r="M20" s="1">
        <v>25005</v>
      </c>
      <c r="N20" s="1">
        <v>18107</v>
      </c>
      <c r="O20" s="4">
        <v>1.77</v>
      </c>
      <c r="P20" s="1">
        <v>44360</v>
      </c>
    </row>
    <row r="21" spans="1:16" s="161" customFormat="1" ht="14.25" customHeight="1">
      <c r="A21" s="582"/>
      <c r="B21" s="651"/>
      <c r="C21" s="62" t="s">
        <v>2</v>
      </c>
      <c r="D21" s="1">
        <v>532253</v>
      </c>
      <c r="E21" s="1">
        <v>5126548</v>
      </c>
      <c r="F21" s="1">
        <v>7868691</v>
      </c>
      <c r="G21" s="1">
        <v>11603</v>
      </c>
      <c r="H21" s="1">
        <v>85744</v>
      </c>
      <c r="I21" s="1">
        <v>577968079.52</v>
      </c>
      <c r="J21" s="1">
        <v>461655274.6</v>
      </c>
      <c r="K21" s="4">
        <v>0.23</v>
      </c>
      <c r="L21" s="4">
        <v>7.39</v>
      </c>
      <c r="M21" s="1">
        <v>112740</v>
      </c>
      <c r="N21" s="1">
        <v>90052</v>
      </c>
      <c r="O21" s="4">
        <v>9.63</v>
      </c>
      <c r="P21" s="1">
        <v>1085890</v>
      </c>
    </row>
    <row r="22" spans="1:16" s="161" customFormat="1" ht="14.25" customHeight="1">
      <c r="A22" s="582"/>
      <c r="B22" s="651"/>
      <c r="C22" s="62" t="s">
        <v>3</v>
      </c>
      <c r="D22" s="1">
        <v>34168570</v>
      </c>
      <c r="E22" s="1">
        <v>56434264</v>
      </c>
      <c r="F22" s="1">
        <v>75115780</v>
      </c>
      <c r="G22" s="1">
        <v>33753214</v>
      </c>
      <c r="H22" s="1">
        <v>277116647</v>
      </c>
      <c r="I22" s="1">
        <v>961357204.17</v>
      </c>
      <c r="J22" s="1">
        <v>653054001.09</v>
      </c>
      <c r="K22" s="4">
        <v>59.81</v>
      </c>
      <c r="L22" s="4">
        <v>8.21</v>
      </c>
      <c r="M22" s="1">
        <v>17035</v>
      </c>
      <c r="N22" s="1">
        <v>11572</v>
      </c>
      <c r="O22" s="4">
        <v>1.65</v>
      </c>
      <c r="P22" s="1">
        <v>28136</v>
      </c>
    </row>
    <row r="23" spans="1:16" s="161" customFormat="1" ht="14.25" customHeight="1">
      <c r="A23" s="582"/>
      <c r="B23" s="570" t="s">
        <v>1</v>
      </c>
      <c r="C23" s="104" t="s">
        <v>256</v>
      </c>
      <c r="D23" s="1">
        <v>26952658</v>
      </c>
      <c r="E23" s="1">
        <v>26954165</v>
      </c>
      <c r="F23" s="1">
        <v>228659368</v>
      </c>
      <c r="G23" s="188">
        <v>0</v>
      </c>
      <c r="H23" s="188">
        <v>0</v>
      </c>
      <c r="I23" s="1">
        <v>496490746.57</v>
      </c>
      <c r="J23" s="1">
        <v>359483126.39</v>
      </c>
      <c r="K23" s="4">
        <v>0</v>
      </c>
      <c r="L23" s="4">
        <v>0</v>
      </c>
      <c r="M23" s="1">
        <v>18420</v>
      </c>
      <c r="N23" s="1">
        <v>13337</v>
      </c>
      <c r="O23" s="4">
        <v>1</v>
      </c>
      <c r="P23" s="1">
        <v>18421</v>
      </c>
    </row>
    <row r="24" spans="1:16" s="161" customFormat="1" ht="14.25" customHeight="1">
      <c r="A24" s="582"/>
      <c r="B24" s="571"/>
      <c r="C24" s="53" t="s">
        <v>257</v>
      </c>
      <c r="D24" s="5">
        <v>26842869</v>
      </c>
      <c r="E24" s="5">
        <v>26843889</v>
      </c>
      <c r="F24" s="5">
        <v>228347867</v>
      </c>
      <c r="G24" s="181">
        <v>0</v>
      </c>
      <c r="H24" s="181">
        <v>0</v>
      </c>
      <c r="I24" s="5">
        <v>495945074.49</v>
      </c>
      <c r="J24" s="5">
        <v>359164999.6</v>
      </c>
      <c r="K24" s="36">
        <v>0</v>
      </c>
      <c r="L24" s="36">
        <v>0</v>
      </c>
      <c r="M24" s="1">
        <v>18475</v>
      </c>
      <c r="N24" s="1">
        <v>13380</v>
      </c>
      <c r="O24" s="4">
        <v>1</v>
      </c>
      <c r="P24" s="1">
        <v>18476</v>
      </c>
    </row>
    <row r="25" spans="1:16" s="161" customFormat="1" ht="14.25" customHeight="1">
      <c r="A25" s="582"/>
      <c r="B25" s="571"/>
      <c r="C25" s="53" t="s">
        <v>258</v>
      </c>
      <c r="D25" s="5">
        <v>109789</v>
      </c>
      <c r="E25" s="5">
        <v>110276</v>
      </c>
      <c r="F25" s="5">
        <v>311501</v>
      </c>
      <c r="G25" s="5">
        <v>0</v>
      </c>
      <c r="H25" s="5">
        <v>0</v>
      </c>
      <c r="I25" s="5">
        <v>545672.08</v>
      </c>
      <c r="J25" s="5">
        <v>318126.79</v>
      </c>
      <c r="K25" s="36">
        <v>0</v>
      </c>
      <c r="L25" s="36">
        <v>0</v>
      </c>
      <c r="M25" s="1">
        <v>4948</v>
      </c>
      <c r="N25" s="1">
        <v>2885</v>
      </c>
      <c r="O25" s="4">
        <v>1</v>
      </c>
      <c r="P25" s="1">
        <v>4970</v>
      </c>
    </row>
    <row r="26" spans="1:17" s="238" customFormat="1" ht="14.25" customHeight="1">
      <c r="A26" s="580" t="s">
        <v>929</v>
      </c>
      <c r="B26" s="633" t="s">
        <v>106</v>
      </c>
      <c r="C26" s="611"/>
      <c r="D26" s="105">
        <v>64044645</v>
      </c>
      <c r="E26" s="25">
        <v>88292048</v>
      </c>
      <c r="F26" s="25">
        <v>336126861</v>
      </c>
      <c r="G26" s="302">
        <v>0</v>
      </c>
      <c r="H26" s="302">
        <v>0</v>
      </c>
      <c r="I26" s="25">
        <v>1912206144.89</v>
      </c>
      <c r="J26" s="25">
        <v>1390189719.09</v>
      </c>
      <c r="K26" s="113">
        <v>0</v>
      </c>
      <c r="L26" s="113">
        <v>0</v>
      </c>
      <c r="M26" s="25">
        <v>21658</v>
      </c>
      <c r="N26" s="25">
        <v>15745</v>
      </c>
      <c r="O26" s="113">
        <v>1.38</v>
      </c>
      <c r="P26" s="25">
        <v>29857</v>
      </c>
      <c r="Q26" s="443"/>
    </row>
    <row r="27" spans="1:16" s="161" customFormat="1" ht="14.25" customHeight="1">
      <c r="A27" s="582"/>
      <c r="B27" s="644" t="s">
        <v>255</v>
      </c>
      <c r="C27" s="104" t="s">
        <v>5</v>
      </c>
      <c r="D27" s="1">
        <v>30475620</v>
      </c>
      <c r="E27" s="1">
        <v>54723016</v>
      </c>
      <c r="F27" s="1">
        <v>74358710</v>
      </c>
      <c r="G27" s="1">
        <v>30401218</v>
      </c>
      <c r="H27" s="1">
        <v>237640862</v>
      </c>
      <c r="I27" s="1">
        <v>1334937447.12</v>
      </c>
      <c r="J27" s="1">
        <v>970800435.94</v>
      </c>
      <c r="K27" s="4">
        <v>55.55</v>
      </c>
      <c r="L27" s="4">
        <v>7.82</v>
      </c>
      <c r="M27" s="1">
        <v>24394</v>
      </c>
      <c r="N27" s="1">
        <v>17740</v>
      </c>
      <c r="O27" s="4">
        <v>1.8</v>
      </c>
      <c r="P27" s="1">
        <v>43803</v>
      </c>
    </row>
    <row r="28" spans="1:16" s="161" customFormat="1" ht="14.25" customHeight="1">
      <c r="A28" s="582"/>
      <c r="B28" s="651"/>
      <c r="C28" s="62" t="s">
        <v>2</v>
      </c>
      <c r="D28" s="1">
        <v>440519</v>
      </c>
      <c r="E28" s="1">
        <v>4083743</v>
      </c>
      <c r="F28" s="1">
        <v>6345966</v>
      </c>
      <c r="G28" s="1">
        <v>8500</v>
      </c>
      <c r="H28" s="1">
        <v>66669</v>
      </c>
      <c r="I28" s="1">
        <v>489689842.3</v>
      </c>
      <c r="J28" s="1">
        <v>391364837.64</v>
      </c>
      <c r="K28" s="4">
        <v>0.21</v>
      </c>
      <c r="L28" s="4">
        <v>7.84</v>
      </c>
      <c r="M28" s="1">
        <v>119912</v>
      </c>
      <c r="N28" s="1">
        <v>95835</v>
      </c>
      <c r="O28" s="4">
        <v>9.27</v>
      </c>
      <c r="P28" s="1">
        <v>1111620</v>
      </c>
    </row>
    <row r="29" spans="1:16" s="161" customFormat="1" ht="14.25" customHeight="1">
      <c r="A29" s="582"/>
      <c r="B29" s="651"/>
      <c r="C29" s="62" t="s">
        <v>3</v>
      </c>
      <c r="D29" s="1">
        <v>30035101</v>
      </c>
      <c r="E29" s="1">
        <v>50639273</v>
      </c>
      <c r="F29" s="1">
        <v>68012744</v>
      </c>
      <c r="G29" s="1">
        <v>30392718</v>
      </c>
      <c r="H29" s="1">
        <v>237574193</v>
      </c>
      <c r="I29" s="1">
        <v>845247604.82</v>
      </c>
      <c r="J29" s="1">
        <v>579435598.3</v>
      </c>
      <c r="K29" s="4">
        <v>60.02</v>
      </c>
      <c r="L29" s="4">
        <v>7.82</v>
      </c>
      <c r="M29" s="1">
        <v>16692</v>
      </c>
      <c r="N29" s="1">
        <v>11442</v>
      </c>
      <c r="O29" s="4">
        <v>1.69</v>
      </c>
      <c r="P29" s="1">
        <v>28142</v>
      </c>
    </row>
    <row r="30" spans="1:16" s="161" customFormat="1" ht="14.25" customHeight="1">
      <c r="A30" s="582"/>
      <c r="B30" s="570" t="s">
        <v>1</v>
      </c>
      <c r="C30" s="104" t="s">
        <v>256</v>
      </c>
      <c r="D30" s="1">
        <v>33569025</v>
      </c>
      <c r="E30" s="1">
        <v>33569032</v>
      </c>
      <c r="F30" s="1">
        <v>261768151</v>
      </c>
      <c r="G30" s="188">
        <v>0</v>
      </c>
      <c r="H30" s="188">
        <v>0</v>
      </c>
      <c r="I30" s="1">
        <v>577268697.77</v>
      </c>
      <c r="J30" s="1">
        <v>419389283.15</v>
      </c>
      <c r="K30" s="4">
        <v>0</v>
      </c>
      <c r="L30" s="4">
        <v>0</v>
      </c>
      <c r="M30" s="1">
        <v>17196</v>
      </c>
      <c r="N30" s="1">
        <v>12493</v>
      </c>
      <c r="O30" s="4">
        <v>1</v>
      </c>
      <c r="P30" s="1">
        <v>17196</v>
      </c>
    </row>
    <row r="31" spans="1:16" s="161" customFormat="1" ht="14.25" customHeight="1">
      <c r="A31" s="582"/>
      <c r="B31" s="571"/>
      <c r="C31" s="53" t="s">
        <v>257</v>
      </c>
      <c r="D31" s="5">
        <v>33440440</v>
      </c>
      <c r="E31" s="5">
        <v>33440447</v>
      </c>
      <c r="F31" s="5">
        <v>261412655</v>
      </c>
      <c r="G31" s="181">
        <v>0</v>
      </c>
      <c r="H31" s="181">
        <v>0</v>
      </c>
      <c r="I31" s="5">
        <v>576652353.3</v>
      </c>
      <c r="J31" s="5">
        <v>419032584.13</v>
      </c>
      <c r="K31" s="36">
        <v>0</v>
      </c>
      <c r="L31" s="36">
        <v>0</v>
      </c>
      <c r="M31" s="1">
        <v>17244</v>
      </c>
      <c r="N31" s="1">
        <v>12531</v>
      </c>
      <c r="O31" s="4">
        <v>1</v>
      </c>
      <c r="P31" s="1">
        <v>17244</v>
      </c>
    </row>
    <row r="32" spans="1:16" s="161" customFormat="1" ht="14.25" customHeight="1">
      <c r="A32" s="584"/>
      <c r="B32" s="572"/>
      <c r="C32" s="67" t="s">
        <v>258</v>
      </c>
      <c r="D32" s="37">
        <v>128585</v>
      </c>
      <c r="E32" s="37">
        <v>128585</v>
      </c>
      <c r="F32" s="37">
        <v>355496</v>
      </c>
      <c r="G32" s="37">
        <v>0</v>
      </c>
      <c r="H32" s="37">
        <v>0</v>
      </c>
      <c r="I32" s="37">
        <v>616344.47</v>
      </c>
      <c r="J32" s="37">
        <v>356699.02</v>
      </c>
      <c r="K32" s="38">
        <v>0</v>
      </c>
      <c r="L32" s="38">
        <v>0</v>
      </c>
      <c r="M32" s="3">
        <v>4793</v>
      </c>
      <c r="N32" s="3">
        <v>2774</v>
      </c>
      <c r="O32" s="30">
        <v>1</v>
      </c>
      <c r="P32" s="3">
        <v>4793</v>
      </c>
    </row>
    <row r="33" spans="1:16" s="161" customFormat="1" ht="14.25" customHeight="1">
      <c r="A33" s="580" t="s">
        <v>930</v>
      </c>
      <c r="B33" s="633" t="s">
        <v>253</v>
      </c>
      <c r="C33" s="611"/>
      <c r="D33" s="105">
        <v>73639090</v>
      </c>
      <c r="E33" s="25">
        <v>103673348</v>
      </c>
      <c r="F33" s="25">
        <v>355677319</v>
      </c>
      <c r="G33" s="302">
        <v>0</v>
      </c>
      <c r="H33" s="302">
        <v>0</v>
      </c>
      <c r="I33" s="25">
        <v>2227128241.91</v>
      </c>
      <c r="J33" s="25">
        <v>1616128655.26</v>
      </c>
      <c r="K33" s="113">
        <v>0</v>
      </c>
      <c r="L33" s="113">
        <v>0</v>
      </c>
      <c r="M33" s="25">
        <v>21482</v>
      </c>
      <c r="N33" s="25">
        <v>15589</v>
      </c>
      <c r="O33" s="113">
        <v>1.41</v>
      </c>
      <c r="P33" s="25">
        <v>30244</v>
      </c>
    </row>
    <row r="34" spans="1:16" s="161" customFormat="1" ht="14.25" customHeight="1">
      <c r="A34" s="582"/>
      <c r="B34" s="644" t="s">
        <v>255</v>
      </c>
      <c r="C34" s="104" t="s">
        <v>5</v>
      </c>
      <c r="D34" s="1">
        <v>36340915</v>
      </c>
      <c r="E34" s="1">
        <v>66375171</v>
      </c>
      <c r="F34" s="1">
        <v>88512122</v>
      </c>
      <c r="G34" s="1">
        <v>38431771</v>
      </c>
      <c r="H34" s="1">
        <v>285744110</v>
      </c>
      <c r="I34" s="1">
        <v>1621793153.29</v>
      </c>
      <c r="J34" s="1">
        <v>1174865173.86</v>
      </c>
      <c r="K34" s="4">
        <v>57.9</v>
      </c>
      <c r="L34" s="4">
        <v>7.44</v>
      </c>
      <c r="M34" s="1">
        <v>24434</v>
      </c>
      <c r="N34" s="1">
        <v>17700</v>
      </c>
      <c r="O34" s="4">
        <v>1.83</v>
      </c>
      <c r="P34" s="1">
        <v>44627</v>
      </c>
    </row>
    <row r="35" spans="1:16" s="161" customFormat="1" ht="14.25" customHeight="1">
      <c r="A35" s="582"/>
      <c r="B35" s="651"/>
      <c r="C35" s="62" t="s">
        <v>2</v>
      </c>
      <c r="D35" s="1">
        <v>539984</v>
      </c>
      <c r="E35" s="1">
        <v>5108609</v>
      </c>
      <c r="F35" s="1">
        <v>8005073</v>
      </c>
      <c r="G35" s="1">
        <v>10861</v>
      </c>
      <c r="H35" s="1">
        <v>85686</v>
      </c>
      <c r="I35" s="1">
        <v>601300420.51</v>
      </c>
      <c r="J35" s="1">
        <v>479848421.97</v>
      </c>
      <c r="K35" s="4">
        <v>0.21</v>
      </c>
      <c r="L35" s="4">
        <v>7.89</v>
      </c>
      <c r="M35" s="1">
        <v>117703</v>
      </c>
      <c r="N35" s="1">
        <v>93929</v>
      </c>
      <c r="O35" s="4">
        <v>9.46</v>
      </c>
      <c r="P35" s="1">
        <v>1113552</v>
      </c>
    </row>
    <row r="36" spans="1:16" s="161" customFormat="1" ht="14.25" customHeight="1">
      <c r="A36" s="582"/>
      <c r="B36" s="651"/>
      <c r="C36" s="62" t="s">
        <v>3</v>
      </c>
      <c r="D36" s="1">
        <v>35800931</v>
      </c>
      <c r="E36" s="1">
        <v>61266562</v>
      </c>
      <c r="F36" s="1">
        <v>80507049</v>
      </c>
      <c r="G36" s="188">
        <v>38420910</v>
      </c>
      <c r="H36" s="188">
        <v>285658424</v>
      </c>
      <c r="I36" s="1">
        <v>1020492732.78</v>
      </c>
      <c r="J36" s="1">
        <v>695016751.89</v>
      </c>
      <c r="K36" s="4">
        <v>62.71</v>
      </c>
      <c r="L36" s="4">
        <v>7.43</v>
      </c>
      <c r="M36" s="1">
        <v>16657</v>
      </c>
      <c r="N36" s="1">
        <v>11344</v>
      </c>
      <c r="O36" s="4">
        <v>1.71</v>
      </c>
      <c r="P36" s="1">
        <v>28505</v>
      </c>
    </row>
    <row r="37" spans="1:16" s="161" customFormat="1" ht="14.25" customHeight="1">
      <c r="A37" s="582"/>
      <c r="B37" s="570" t="s">
        <v>1</v>
      </c>
      <c r="C37" s="104" t="s">
        <v>256</v>
      </c>
      <c r="D37" s="1">
        <v>37298175</v>
      </c>
      <c r="E37" s="1">
        <v>37298177</v>
      </c>
      <c r="F37" s="1">
        <v>267165197</v>
      </c>
      <c r="G37" s="188">
        <v>0</v>
      </c>
      <c r="H37" s="188">
        <v>0</v>
      </c>
      <c r="I37" s="1">
        <v>605335088.62</v>
      </c>
      <c r="J37" s="1">
        <v>441263481.4</v>
      </c>
      <c r="K37" s="4">
        <v>0</v>
      </c>
      <c r="L37" s="4">
        <v>0</v>
      </c>
      <c r="M37" s="1">
        <v>16230</v>
      </c>
      <c r="N37" s="1">
        <v>11831</v>
      </c>
      <c r="O37" s="4">
        <v>1</v>
      </c>
      <c r="P37" s="1">
        <v>16230</v>
      </c>
    </row>
    <row r="38" spans="1:16" s="161" customFormat="1" ht="14.25" customHeight="1">
      <c r="A38" s="582"/>
      <c r="B38" s="571"/>
      <c r="C38" s="53" t="s">
        <v>257</v>
      </c>
      <c r="D38" s="5">
        <v>37165264</v>
      </c>
      <c r="E38" s="5">
        <v>37165266</v>
      </c>
      <c r="F38" s="5">
        <v>266794429</v>
      </c>
      <c r="G38" s="181">
        <v>0</v>
      </c>
      <c r="H38" s="181">
        <v>0</v>
      </c>
      <c r="I38" s="5">
        <v>604679435.3</v>
      </c>
      <c r="J38" s="5">
        <v>440882271.3</v>
      </c>
      <c r="K38" s="36">
        <v>0</v>
      </c>
      <c r="L38" s="36">
        <v>0</v>
      </c>
      <c r="M38" s="1">
        <v>16270</v>
      </c>
      <c r="N38" s="1">
        <v>11863</v>
      </c>
      <c r="O38" s="4">
        <v>1</v>
      </c>
      <c r="P38" s="1">
        <v>16270</v>
      </c>
    </row>
    <row r="39" spans="1:16" s="161" customFormat="1" ht="14.25" customHeight="1">
      <c r="A39" s="584"/>
      <c r="B39" s="572"/>
      <c r="C39" s="67" t="s">
        <v>258</v>
      </c>
      <c r="D39" s="37">
        <v>132911</v>
      </c>
      <c r="E39" s="37">
        <v>132911</v>
      </c>
      <c r="F39" s="37">
        <v>370768</v>
      </c>
      <c r="G39" s="37">
        <v>0</v>
      </c>
      <c r="H39" s="37">
        <v>0</v>
      </c>
      <c r="I39" s="37">
        <v>655653.32</v>
      </c>
      <c r="J39" s="37">
        <v>381210.1</v>
      </c>
      <c r="K39" s="38">
        <v>0</v>
      </c>
      <c r="L39" s="38">
        <v>0</v>
      </c>
      <c r="M39" s="3">
        <v>4933</v>
      </c>
      <c r="N39" s="3">
        <v>2868</v>
      </c>
      <c r="O39" s="30">
        <v>1</v>
      </c>
      <c r="P39" s="3">
        <v>4933</v>
      </c>
    </row>
    <row r="40" spans="1:16" s="161" customFormat="1" ht="14.25" customHeight="1">
      <c r="A40" s="580" t="s">
        <v>931</v>
      </c>
      <c r="B40" s="633" t="s">
        <v>314</v>
      </c>
      <c r="C40" s="611"/>
      <c r="D40" s="105">
        <v>72846939</v>
      </c>
      <c r="E40" s="25">
        <v>102507036</v>
      </c>
      <c r="F40" s="25">
        <v>356994549</v>
      </c>
      <c r="G40" s="302">
        <v>0</v>
      </c>
      <c r="H40" s="302">
        <v>0</v>
      </c>
      <c r="I40" s="25">
        <v>2138739157.03</v>
      </c>
      <c r="J40" s="25">
        <v>1555143696.33</v>
      </c>
      <c r="K40" s="113">
        <v>0</v>
      </c>
      <c r="L40" s="113">
        <v>0</v>
      </c>
      <c r="M40" s="25">
        <v>20864</v>
      </c>
      <c r="N40" s="25">
        <v>15171</v>
      </c>
      <c r="O40" s="113">
        <v>1.41</v>
      </c>
      <c r="P40" s="25">
        <v>29359</v>
      </c>
    </row>
    <row r="41" spans="1:16" s="161" customFormat="1" ht="14.25" customHeight="1">
      <c r="A41" s="582"/>
      <c r="B41" s="644" t="s">
        <v>255</v>
      </c>
      <c r="C41" s="104" t="s">
        <v>5</v>
      </c>
      <c r="D41" s="1">
        <v>36109364</v>
      </c>
      <c r="E41" s="1">
        <v>65769462</v>
      </c>
      <c r="F41" s="1">
        <v>86366562</v>
      </c>
      <c r="G41" s="1">
        <v>38174655</v>
      </c>
      <c r="H41" s="1">
        <v>269568008</v>
      </c>
      <c r="I41" s="1">
        <v>1526849349.03</v>
      </c>
      <c r="J41" s="1">
        <v>1109684533.88</v>
      </c>
      <c r="K41" s="4">
        <v>58.04</v>
      </c>
      <c r="L41" s="4">
        <v>7.06</v>
      </c>
      <c r="M41" s="1">
        <v>23215</v>
      </c>
      <c r="N41" s="1">
        <v>16872</v>
      </c>
      <c r="O41" s="4">
        <v>1.82</v>
      </c>
      <c r="P41" s="1">
        <v>42284</v>
      </c>
    </row>
    <row r="42" spans="1:16" s="161" customFormat="1" ht="14.25" customHeight="1">
      <c r="A42" s="582"/>
      <c r="B42" s="651"/>
      <c r="C42" s="62" t="s">
        <v>2</v>
      </c>
      <c r="D42" s="1">
        <v>505475</v>
      </c>
      <c r="E42" s="1">
        <v>4813186</v>
      </c>
      <c r="F42" s="1">
        <v>7361322</v>
      </c>
      <c r="G42" s="1">
        <v>11245</v>
      </c>
      <c r="H42" s="1">
        <v>86631</v>
      </c>
      <c r="I42" s="1">
        <v>543677906.87</v>
      </c>
      <c r="J42" s="1">
        <v>433992519.31</v>
      </c>
      <c r="K42" s="4">
        <v>0.23</v>
      </c>
      <c r="L42" s="4">
        <v>7.7</v>
      </c>
      <c r="M42" s="1">
        <v>112956</v>
      </c>
      <c r="N42" s="1">
        <v>90167</v>
      </c>
      <c r="O42" s="4">
        <v>9.52</v>
      </c>
      <c r="P42" s="1">
        <v>1075578</v>
      </c>
    </row>
    <row r="43" spans="1:16" s="161" customFormat="1" ht="14.25" customHeight="1">
      <c r="A43" s="582"/>
      <c r="B43" s="651"/>
      <c r="C43" s="62" t="s">
        <v>3</v>
      </c>
      <c r="D43" s="1">
        <v>35603889</v>
      </c>
      <c r="E43" s="1">
        <v>60956276</v>
      </c>
      <c r="F43" s="1">
        <v>79005240</v>
      </c>
      <c r="G43" s="1">
        <v>38163410</v>
      </c>
      <c r="H43" s="1">
        <v>269481377</v>
      </c>
      <c r="I43" s="1">
        <v>983171442.16</v>
      </c>
      <c r="J43" s="1">
        <v>675692014.57</v>
      </c>
      <c r="K43" s="4">
        <v>62.61</v>
      </c>
      <c r="L43" s="4">
        <v>7.06</v>
      </c>
      <c r="M43" s="1">
        <v>16129</v>
      </c>
      <c r="N43" s="1">
        <v>11085</v>
      </c>
      <c r="O43" s="4">
        <v>1.71</v>
      </c>
      <c r="P43" s="1">
        <v>27614</v>
      </c>
    </row>
    <row r="44" spans="1:16" s="161" customFormat="1" ht="14.25" customHeight="1">
      <c r="A44" s="582"/>
      <c r="B44" s="570" t="s">
        <v>1</v>
      </c>
      <c r="C44" s="104" t="s">
        <v>256</v>
      </c>
      <c r="D44" s="1">
        <v>36737575</v>
      </c>
      <c r="E44" s="1">
        <v>36737574</v>
      </c>
      <c r="F44" s="1">
        <v>270627987</v>
      </c>
      <c r="G44" s="188">
        <v>0</v>
      </c>
      <c r="H44" s="188">
        <v>0</v>
      </c>
      <c r="I44" s="1">
        <v>611889808</v>
      </c>
      <c r="J44" s="1">
        <v>445459162.45</v>
      </c>
      <c r="K44" s="4">
        <v>0</v>
      </c>
      <c r="L44" s="4">
        <v>0</v>
      </c>
      <c r="M44" s="1">
        <v>16656</v>
      </c>
      <c r="N44" s="1">
        <v>12125</v>
      </c>
      <c r="O44" s="4">
        <v>1</v>
      </c>
      <c r="P44" s="1">
        <v>16656</v>
      </c>
    </row>
    <row r="45" spans="1:16" s="161" customFormat="1" ht="14.25" customHeight="1">
      <c r="A45" s="582"/>
      <c r="B45" s="571"/>
      <c r="C45" s="53" t="s">
        <v>257</v>
      </c>
      <c r="D45" s="5">
        <v>36610448</v>
      </c>
      <c r="E45" s="5">
        <v>36610447</v>
      </c>
      <c r="F45" s="5">
        <v>270269539</v>
      </c>
      <c r="G45" s="181">
        <v>0</v>
      </c>
      <c r="H45" s="181">
        <v>0</v>
      </c>
      <c r="I45" s="5">
        <v>611268832.97</v>
      </c>
      <c r="J45" s="5">
        <v>445098854.25</v>
      </c>
      <c r="K45" s="36">
        <v>0</v>
      </c>
      <c r="L45" s="36">
        <v>0</v>
      </c>
      <c r="M45" s="1">
        <v>16697</v>
      </c>
      <c r="N45" s="1">
        <v>12158</v>
      </c>
      <c r="O45" s="4">
        <v>1</v>
      </c>
      <c r="P45" s="1">
        <v>16697</v>
      </c>
    </row>
    <row r="46" spans="1:16" s="161" customFormat="1" ht="14.25" customHeight="1">
      <c r="A46" s="652"/>
      <c r="B46" s="653"/>
      <c r="C46" s="68" t="s">
        <v>258</v>
      </c>
      <c r="D46" s="17">
        <v>127127</v>
      </c>
      <c r="E46" s="17">
        <v>127127</v>
      </c>
      <c r="F46" s="17">
        <v>358448</v>
      </c>
      <c r="G46" s="17">
        <v>0</v>
      </c>
      <c r="H46" s="17">
        <v>0</v>
      </c>
      <c r="I46" s="17">
        <v>620975.03</v>
      </c>
      <c r="J46" s="17">
        <v>360308.2</v>
      </c>
      <c r="K46" s="18">
        <v>0</v>
      </c>
      <c r="L46" s="18">
        <v>0</v>
      </c>
      <c r="M46" s="29">
        <v>4885</v>
      </c>
      <c r="N46" s="29">
        <v>2834</v>
      </c>
      <c r="O46" s="32">
        <v>1</v>
      </c>
      <c r="P46" s="29">
        <v>4885</v>
      </c>
    </row>
    <row r="47" spans="4:10" ht="12.75">
      <c r="D47" s="408"/>
      <c r="E47" s="408"/>
      <c r="F47" s="408"/>
      <c r="G47" s="408"/>
      <c r="H47" s="408"/>
      <c r="I47" s="408"/>
      <c r="J47" s="408"/>
    </row>
    <row r="48" spans="4:16" s="377" customFormat="1" ht="12.75">
      <c r="D48" s="475"/>
      <c r="E48" s="475"/>
      <c r="F48" s="475"/>
      <c r="G48" s="475"/>
      <c r="H48" s="475"/>
      <c r="I48" s="475"/>
      <c r="J48" s="475"/>
      <c r="K48" s="435"/>
      <c r="L48" s="435"/>
      <c r="M48" s="433"/>
      <c r="N48" s="433"/>
      <c r="O48" s="435"/>
      <c r="P48" s="433"/>
    </row>
    <row r="49" spans="4:16" ht="12.75">
      <c r="D49" s="475"/>
      <c r="E49" s="475"/>
      <c r="F49" s="475"/>
      <c r="G49" s="475"/>
      <c r="H49" s="475"/>
      <c r="I49" s="475"/>
      <c r="J49" s="475"/>
      <c r="K49" s="435"/>
      <c r="L49" s="435"/>
      <c r="M49" s="433"/>
      <c r="N49" s="433"/>
      <c r="O49" s="435"/>
      <c r="P49" s="433"/>
    </row>
    <row r="50" spans="4:16" ht="12.75">
      <c r="D50" s="475"/>
      <c r="E50" s="475"/>
      <c r="F50" s="475"/>
      <c r="G50" s="475"/>
      <c r="H50" s="475"/>
      <c r="I50" s="475"/>
      <c r="J50" s="475"/>
      <c r="K50" s="435"/>
      <c r="L50" s="435"/>
      <c r="M50" s="433"/>
      <c r="N50" s="433"/>
      <c r="O50" s="435"/>
      <c r="P50" s="433"/>
    </row>
    <row r="51" spans="4:16" ht="12.75">
      <c r="D51" s="475"/>
      <c r="E51" s="475"/>
      <c r="F51" s="475"/>
      <c r="G51" s="475"/>
      <c r="H51" s="475"/>
      <c r="I51" s="475"/>
      <c r="J51" s="475"/>
      <c r="K51" s="435"/>
      <c r="L51" s="435"/>
      <c r="M51" s="433"/>
      <c r="N51" s="433"/>
      <c r="O51" s="435"/>
      <c r="P51" s="433"/>
    </row>
    <row r="52" spans="4:16" ht="12.75">
      <c r="D52" s="475"/>
      <c r="E52" s="475"/>
      <c r="F52" s="475"/>
      <c r="G52" s="475"/>
      <c r="H52" s="475"/>
      <c r="I52" s="475"/>
      <c r="J52" s="475"/>
      <c r="K52" s="435"/>
      <c r="L52" s="435"/>
      <c r="M52" s="433"/>
      <c r="N52" s="433"/>
      <c r="O52" s="435"/>
      <c r="P52" s="433"/>
    </row>
    <row r="53" spans="4:16" ht="12.75">
      <c r="D53" s="475"/>
      <c r="E53" s="475"/>
      <c r="F53" s="475"/>
      <c r="G53" s="475"/>
      <c r="H53" s="475"/>
      <c r="I53" s="475"/>
      <c r="J53" s="475"/>
      <c r="K53" s="435"/>
      <c r="L53" s="435"/>
      <c r="M53" s="433"/>
      <c r="N53" s="433"/>
      <c r="O53" s="435"/>
      <c r="P53" s="433"/>
    </row>
    <row r="54" spans="4:16" ht="12.75">
      <c r="D54" s="475"/>
      <c r="E54" s="475"/>
      <c r="F54" s="475"/>
      <c r="G54" s="475"/>
      <c r="H54" s="475"/>
      <c r="I54" s="475"/>
      <c r="J54" s="475"/>
      <c r="K54" s="435"/>
      <c r="L54" s="435"/>
      <c r="M54" s="433"/>
      <c r="N54" s="433"/>
      <c r="O54" s="435"/>
      <c r="P54" s="433"/>
    </row>
    <row r="55" spans="4:16" ht="12.75">
      <c r="D55" s="475"/>
      <c r="E55" s="475"/>
      <c r="F55" s="475"/>
      <c r="G55" s="475"/>
      <c r="H55" s="475"/>
      <c r="I55" s="475"/>
      <c r="J55" s="475"/>
      <c r="K55" s="435"/>
      <c r="L55" s="435"/>
      <c r="M55" s="433"/>
      <c r="N55" s="433"/>
      <c r="O55" s="435"/>
      <c r="P55" s="433"/>
    </row>
    <row r="56" spans="4:16" ht="12"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</row>
    <row r="57" spans="4:256" ht="12"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IV57" s="329"/>
    </row>
    <row r="58" spans="4:16" ht="12"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</row>
    <row r="59" spans="4:16" ht="12"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</row>
    <row r="60" spans="4:16" ht="12"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</row>
    <row r="61" spans="4:16" ht="12"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</row>
    <row r="62" spans="4:16" ht="12"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</row>
    <row r="63" spans="4:16" ht="12"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</row>
  </sheetData>
  <mergeCells count="28">
    <mergeCell ref="A40:A46"/>
    <mergeCell ref="B40:C40"/>
    <mergeCell ref="B41:B43"/>
    <mergeCell ref="B44:B46"/>
    <mergeCell ref="A33:A39"/>
    <mergeCell ref="B33:C33"/>
    <mergeCell ref="B34:B36"/>
    <mergeCell ref="B37:B39"/>
    <mergeCell ref="A26:A32"/>
    <mergeCell ref="B26:C26"/>
    <mergeCell ref="B27:B29"/>
    <mergeCell ref="B30:B32"/>
    <mergeCell ref="A19:A25"/>
    <mergeCell ref="B19:C19"/>
    <mergeCell ref="B20:B22"/>
    <mergeCell ref="B23:B25"/>
    <mergeCell ref="A12:A18"/>
    <mergeCell ref="B12:C12"/>
    <mergeCell ref="B13:B15"/>
    <mergeCell ref="B16:B18"/>
    <mergeCell ref="K3:K4"/>
    <mergeCell ref="E3:E4"/>
    <mergeCell ref="F3:F4"/>
    <mergeCell ref="A5:A11"/>
    <mergeCell ref="B5:C5"/>
    <mergeCell ref="B6:B8"/>
    <mergeCell ref="B9:B11"/>
    <mergeCell ref="D3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7"/>
  <dimension ref="A1:AB61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0" width="12.7109375" style="79" customWidth="1"/>
    <col min="11" max="12" width="12.7109375" style="234" customWidth="1"/>
    <col min="13" max="13" width="11.7109375" style="79" customWidth="1"/>
    <col min="14" max="14" width="9.7109375" style="79" customWidth="1"/>
    <col min="15" max="15" width="8.7109375" style="79" customWidth="1"/>
    <col min="16" max="16" width="11.7109375" style="79" customWidth="1"/>
    <col min="17" max="18" width="10.28125" style="79" customWidth="1"/>
    <col min="19" max="20" width="10.28125" style="2" customWidth="1"/>
    <col min="21" max="21" width="10.28125" style="234" customWidth="1"/>
    <col min="22" max="22" width="10.28125" style="2" customWidth="1"/>
    <col min="23" max="16384" width="10.28125" style="79" customWidth="1"/>
  </cols>
  <sheetData>
    <row r="1" spans="3:4" ht="13.5">
      <c r="C1" s="243" t="s">
        <v>150</v>
      </c>
      <c r="D1" s="244" t="s">
        <v>301</v>
      </c>
    </row>
    <row r="2" spans="7:22" s="6" customFormat="1" ht="12">
      <c r="G2" s="135"/>
      <c r="H2" s="135"/>
      <c r="K2" s="234"/>
      <c r="L2" s="234"/>
      <c r="P2" s="102" t="s">
        <v>692</v>
      </c>
      <c r="S2" s="2"/>
      <c r="T2" s="2"/>
      <c r="U2" s="234"/>
      <c r="V2" s="2"/>
    </row>
    <row r="3" spans="1:22" s="161" customFormat="1" ht="18.75" customHeight="1">
      <c r="A3" s="33"/>
      <c r="B3" s="33"/>
      <c r="C3" s="7"/>
      <c r="D3" s="594" t="s">
        <v>251</v>
      </c>
      <c r="E3" s="594" t="s">
        <v>252</v>
      </c>
      <c r="F3" s="594" t="s">
        <v>813</v>
      </c>
      <c r="G3" s="132" t="s">
        <v>664</v>
      </c>
      <c r="H3" s="192" t="s">
        <v>264</v>
      </c>
      <c r="I3" s="190" t="s">
        <v>279</v>
      </c>
      <c r="J3" s="134"/>
      <c r="K3" s="585" t="s">
        <v>693</v>
      </c>
      <c r="L3" s="396" t="s">
        <v>686</v>
      </c>
      <c r="M3" s="132" t="s">
        <v>809</v>
      </c>
      <c r="N3" s="451" t="s">
        <v>811</v>
      </c>
      <c r="O3" s="132" t="s">
        <v>270</v>
      </c>
      <c r="P3" s="192" t="s">
        <v>269</v>
      </c>
      <c r="S3" s="266"/>
      <c r="T3" s="266"/>
      <c r="U3" s="563"/>
      <c r="V3" s="266"/>
    </row>
    <row r="4" spans="1:22" s="161" customFormat="1" ht="18.75" customHeight="1">
      <c r="A4" s="195"/>
      <c r="B4" s="195"/>
      <c r="C4" s="196"/>
      <c r="D4" s="650"/>
      <c r="E4" s="650"/>
      <c r="F4" s="650"/>
      <c r="G4" s="133" t="s">
        <v>665</v>
      </c>
      <c r="H4" s="193" t="s">
        <v>267</v>
      </c>
      <c r="I4" s="108" t="s">
        <v>106</v>
      </c>
      <c r="J4" s="60" t="s">
        <v>171</v>
      </c>
      <c r="K4" s="586"/>
      <c r="L4" s="397" t="s">
        <v>687</v>
      </c>
      <c r="M4" s="133" t="s">
        <v>810</v>
      </c>
      <c r="N4" s="452" t="s">
        <v>818</v>
      </c>
      <c r="O4" s="133" t="s">
        <v>104</v>
      </c>
      <c r="P4" s="193" t="s">
        <v>173</v>
      </c>
      <c r="S4" s="266"/>
      <c r="T4" s="266"/>
      <c r="U4" s="563"/>
      <c r="V4" s="266"/>
    </row>
    <row r="5" spans="1:28" ht="15.75" customHeight="1">
      <c r="A5" s="655" t="s">
        <v>4</v>
      </c>
      <c r="B5" s="656"/>
      <c r="C5" s="110" t="s">
        <v>5</v>
      </c>
      <c r="D5" s="83">
        <v>63945607</v>
      </c>
      <c r="E5" s="84">
        <v>90122110</v>
      </c>
      <c r="F5" s="84">
        <v>336246979</v>
      </c>
      <c r="G5" s="1">
        <v>0</v>
      </c>
      <c r="H5" s="1">
        <v>0</v>
      </c>
      <c r="I5" s="84">
        <v>1903488823.87</v>
      </c>
      <c r="J5" s="84">
        <v>1374008564.2</v>
      </c>
      <c r="K5" s="39">
        <v>0</v>
      </c>
      <c r="L5" s="39">
        <v>0</v>
      </c>
      <c r="M5" s="84">
        <v>21121</v>
      </c>
      <c r="N5" s="84">
        <v>15246</v>
      </c>
      <c r="O5" s="39">
        <v>1.41</v>
      </c>
      <c r="P5" s="84">
        <v>29767</v>
      </c>
      <c r="W5" s="478"/>
      <c r="X5" s="478"/>
      <c r="Y5" s="478"/>
      <c r="Z5" s="478"/>
      <c r="AA5" s="478"/>
      <c r="AB5" s="478"/>
    </row>
    <row r="6" spans="1:28" ht="15.75" customHeight="1">
      <c r="A6" s="657" t="s">
        <v>4</v>
      </c>
      <c r="B6" s="658"/>
      <c r="C6" s="81" t="s">
        <v>2</v>
      </c>
      <c r="D6" s="14">
        <v>459174</v>
      </c>
      <c r="E6" s="1">
        <v>4404662</v>
      </c>
      <c r="F6" s="1">
        <v>6888312</v>
      </c>
      <c r="G6" s="1">
        <v>0</v>
      </c>
      <c r="H6" s="1">
        <v>0</v>
      </c>
      <c r="I6" s="1">
        <v>504896502.23</v>
      </c>
      <c r="J6" s="1">
        <v>400756264.84</v>
      </c>
      <c r="K6" s="4">
        <v>0</v>
      </c>
      <c r="L6" s="4">
        <v>0</v>
      </c>
      <c r="M6" s="1">
        <v>114628</v>
      </c>
      <c r="N6" s="1">
        <v>90985</v>
      </c>
      <c r="O6" s="4">
        <v>9.59</v>
      </c>
      <c r="P6" s="1">
        <v>1099576</v>
      </c>
      <c r="W6" s="478"/>
      <c r="X6" s="478"/>
      <c r="Y6" s="478"/>
      <c r="Z6" s="478"/>
      <c r="AA6" s="478"/>
      <c r="AB6" s="478"/>
    </row>
    <row r="7" spans="1:28" ht="15.75" customHeight="1">
      <c r="A7" s="659" t="s">
        <v>4</v>
      </c>
      <c r="B7" s="660"/>
      <c r="C7" s="80" t="s">
        <v>3</v>
      </c>
      <c r="D7" s="16">
        <v>63486433</v>
      </c>
      <c r="E7" s="3">
        <v>85717448</v>
      </c>
      <c r="F7" s="3">
        <v>329358667</v>
      </c>
      <c r="G7" s="1">
        <v>0</v>
      </c>
      <c r="H7" s="1">
        <v>0</v>
      </c>
      <c r="I7" s="3">
        <v>1398592321.64</v>
      </c>
      <c r="J7" s="3">
        <v>973252299.36</v>
      </c>
      <c r="K7" s="30">
        <v>0</v>
      </c>
      <c r="L7" s="30">
        <v>0</v>
      </c>
      <c r="M7" s="3">
        <v>16316</v>
      </c>
      <c r="N7" s="3">
        <v>11354</v>
      </c>
      <c r="O7" s="30">
        <v>1.35</v>
      </c>
      <c r="P7" s="3">
        <v>22030</v>
      </c>
      <c r="W7" s="478"/>
      <c r="X7" s="478"/>
      <c r="Y7" s="478"/>
      <c r="Z7" s="478"/>
      <c r="AA7" s="478"/>
      <c r="AB7" s="478"/>
    </row>
    <row r="8" spans="1:28" ht="15.75" customHeight="1">
      <c r="A8" s="664" t="s">
        <v>103</v>
      </c>
      <c r="B8" s="666" t="s">
        <v>5</v>
      </c>
      <c r="C8" s="110" t="s">
        <v>5</v>
      </c>
      <c r="D8" s="83">
        <v>29700515</v>
      </c>
      <c r="E8" s="84">
        <v>55102661</v>
      </c>
      <c r="F8" s="84">
        <v>73578038</v>
      </c>
      <c r="G8" s="84">
        <v>31604922</v>
      </c>
      <c r="H8" s="84">
        <v>234357936</v>
      </c>
      <c r="I8" s="84">
        <v>1322134904.69</v>
      </c>
      <c r="J8" s="84">
        <v>951604553.57</v>
      </c>
      <c r="K8" s="39">
        <v>57.36</v>
      </c>
      <c r="L8" s="39">
        <v>7.42</v>
      </c>
      <c r="M8" s="84">
        <v>23994</v>
      </c>
      <c r="N8" s="84">
        <v>17270</v>
      </c>
      <c r="O8" s="39">
        <v>1.86</v>
      </c>
      <c r="P8" s="84">
        <v>44516</v>
      </c>
      <c r="W8" s="478"/>
      <c r="X8" s="478"/>
      <c r="Y8" s="478"/>
      <c r="Z8" s="478"/>
      <c r="AA8" s="478"/>
      <c r="AB8" s="478"/>
    </row>
    <row r="9" spans="1:28" ht="15.75" customHeight="1">
      <c r="A9" s="665" t="s">
        <v>6</v>
      </c>
      <c r="B9" s="667" t="s">
        <v>5</v>
      </c>
      <c r="C9" s="81" t="s">
        <v>2</v>
      </c>
      <c r="D9" s="14">
        <v>459174</v>
      </c>
      <c r="E9" s="1">
        <v>4404662</v>
      </c>
      <c r="F9" s="1">
        <v>6888312</v>
      </c>
      <c r="G9" s="1">
        <v>7806</v>
      </c>
      <c r="H9" s="1">
        <v>63216</v>
      </c>
      <c r="I9" s="1">
        <v>504896502.23</v>
      </c>
      <c r="J9" s="1">
        <v>400756264.84</v>
      </c>
      <c r="K9" s="4">
        <v>0.18</v>
      </c>
      <c r="L9" s="4">
        <v>8.1</v>
      </c>
      <c r="M9" s="1">
        <v>114628</v>
      </c>
      <c r="N9" s="1">
        <v>90985</v>
      </c>
      <c r="O9" s="4">
        <v>9.59</v>
      </c>
      <c r="P9" s="1">
        <v>1099576</v>
      </c>
      <c r="W9" s="478"/>
      <c r="X9" s="478"/>
      <c r="Y9" s="478"/>
      <c r="Z9" s="478"/>
      <c r="AA9" s="478"/>
      <c r="AB9" s="478"/>
    </row>
    <row r="10" spans="1:28" ht="15.75" customHeight="1">
      <c r="A10" s="665" t="s">
        <v>6</v>
      </c>
      <c r="B10" s="668" t="s">
        <v>5</v>
      </c>
      <c r="C10" s="80" t="s">
        <v>3</v>
      </c>
      <c r="D10" s="14">
        <v>29241341</v>
      </c>
      <c r="E10" s="1">
        <v>50697999</v>
      </c>
      <c r="F10" s="1">
        <v>66689726</v>
      </c>
      <c r="G10" s="1">
        <v>31597116</v>
      </c>
      <c r="H10" s="1">
        <v>234294720</v>
      </c>
      <c r="I10" s="1">
        <v>817238402.46</v>
      </c>
      <c r="J10" s="1">
        <v>550848288.73</v>
      </c>
      <c r="K10" s="4">
        <v>62.32</v>
      </c>
      <c r="L10" s="4">
        <v>7.42</v>
      </c>
      <c r="M10" s="1">
        <v>16120</v>
      </c>
      <c r="N10" s="1">
        <v>10865</v>
      </c>
      <c r="O10" s="4">
        <v>1.73</v>
      </c>
      <c r="P10" s="1">
        <v>27948</v>
      </c>
      <c r="W10" s="478"/>
      <c r="X10" s="478"/>
      <c r="Y10" s="478"/>
      <c r="Z10" s="478"/>
      <c r="AA10" s="478"/>
      <c r="AB10" s="478"/>
    </row>
    <row r="11" spans="1:28" ht="15.75" customHeight="1">
      <c r="A11" s="665" t="s">
        <v>6</v>
      </c>
      <c r="B11" s="669" t="s">
        <v>74</v>
      </c>
      <c r="C11" s="110" t="s">
        <v>5</v>
      </c>
      <c r="D11" s="14">
        <v>1348127</v>
      </c>
      <c r="E11" s="1">
        <v>2720716</v>
      </c>
      <c r="F11" s="1">
        <v>6232738</v>
      </c>
      <c r="G11" s="1">
        <v>959107</v>
      </c>
      <c r="H11" s="1">
        <v>34977878</v>
      </c>
      <c r="I11" s="1">
        <v>286807771.16</v>
      </c>
      <c r="J11" s="1">
        <v>201731925.5</v>
      </c>
      <c r="K11" s="4">
        <v>35.25</v>
      </c>
      <c r="L11" s="4">
        <v>36.47</v>
      </c>
      <c r="M11" s="1">
        <v>105416</v>
      </c>
      <c r="N11" s="1">
        <v>74147</v>
      </c>
      <c r="O11" s="4">
        <v>2.02</v>
      </c>
      <c r="P11" s="1">
        <v>212745</v>
      </c>
      <c r="W11" s="478"/>
      <c r="X11" s="478"/>
      <c r="Y11" s="478"/>
      <c r="Z11" s="478"/>
      <c r="AA11" s="478"/>
      <c r="AB11" s="478"/>
    </row>
    <row r="12" spans="1:28" ht="15.75" customHeight="1">
      <c r="A12" s="665" t="s">
        <v>6</v>
      </c>
      <c r="B12" s="670" t="s">
        <v>73</v>
      </c>
      <c r="C12" s="81" t="s">
        <v>2</v>
      </c>
      <c r="D12" s="14">
        <v>112380</v>
      </c>
      <c r="E12" s="1">
        <v>985119</v>
      </c>
      <c r="F12" s="1">
        <v>1994835</v>
      </c>
      <c r="G12" s="1">
        <v>309</v>
      </c>
      <c r="H12" s="1">
        <v>3961</v>
      </c>
      <c r="I12" s="1">
        <v>190769611.67</v>
      </c>
      <c r="J12" s="1">
        <v>150788946.03</v>
      </c>
      <c r="K12" s="4">
        <v>0.03</v>
      </c>
      <c r="L12" s="4">
        <v>12.82</v>
      </c>
      <c r="M12" s="1">
        <v>193651</v>
      </c>
      <c r="N12" s="1">
        <v>153067</v>
      </c>
      <c r="O12" s="4">
        <v>8.77</v>
      </c>
      <c r="P12" s="1">
        <v>1697541</v>
      </c>
      <c r="W12" s="478"/>
      <c r="X12" s="478"/>
      <c r="Y12" s="478"/>
      <c r="Z12" s="478"/>
      <c r="AA12" s="478"/>
      <c r="AB12" s="478"/>
    </row>
    <row r="13" spans="1:28" ht="15.75" customHeight="1">
      <c r="A13" s="665" t="s">
        <v>6</v>
      </c>
      <c r="B13" s="670" t="s">
        <v>73</v>
      </c>
      <c r="C13" s="80" t="s">
        <v>3</v>
      </c>
      <c r="D13" s="14">
        <v>1235747</v>
      </c>
      <c r="E13" s="1">
        <v>1735597</v>
      </c>
      <c r="F13" s="1">
        <v>4237903</v>
      </c>
      <c r="G13" s="1">
        <v>958798</v>
      </c>
      <c r="H13" s="1">
        <v>34973917</v>
      </c>
      <c r="I13" s="1">
        <v>96038159.49</v>
      </c>
      <c r="J13" s="1">
        <v>50942979.47</v>
      </c>
      <c r="K13" s="4">
        <v>55.24</v>
      </c>
      <c r="L13" s="4">
        <v>36.48</v>
      </c>
      <c r="M13" s="1">
        <v>55334</v>
      </c>
      <c r="N13" s="1">
        <v>29352</v>
      </c>
      <c r="O13" s="4">
        <v>1.4</v>
      </c>
      <c r="P13" s="1">
        <v>77717</v>
      </c>
      <c r="W13" s="478"/>
      <c r="X13" s="478"/>
      <c r="Y13" s="478"/>
      <c r="Z13" s="478"/>
      <c r="AA13" s="478"/>
      <c r="AB13" s="478"/>
    </row>
    <row r="14" spans="1:28" ht="15.75" customHeight="1">
      <c r="A14" s="665" t="s">
        <v>6</v>
      </c>
      <c r="B14" s="654" t="s">
        <v>7</v>
      </c>
      <c r="C14" s="110" t="s">
        <v>5</v>
      </c>
      <c r="D14" s="14">
        <v>1998468</v>
      </c>
      <c r="E14" s="1">
        <v>4166605</v>
      </c>
      <c r="F14" s="1">
        <v>8220623</v>
      </c>
      <c r="G14" s="1">
        <v>1590746</v>
      </c>
      <c r="H14" s="1">
        <v>29658908</v>
      </c>
      <c r="I14" s="1">
        <v>262512827.49</v>
      </c>
      <c r="J14" s="1">
        <v>187001322.91</v>
      </c>
      <c r="K14" s="4">
        <v>38.18</v>
      </c>
      <c r="L14" s="4">
        <v>18.64</v>
      </c>
      <c r="M14" s="1">
        <v>63004</v>
      </c>
      <c r="N14" s="1">
        <v>44881</v>
      </c>
      <c r="O14" s="4">
        <v>2.08</v>
      </c>
      <c r="P14" s="1">
        <v>131357</v>
      </c>
      <c r="W14" s="478"/>
      <c r="X14" s="478"/>
      <c r="Y14" s="478"/>
      <c r="Z14" s="478"/>
      <c r="AA14" s="478"/>
      <c r="AB14" s="478"/>
    </row>
    <row r="15" spans="1:28" ht="15.75" customHeight="1">
      <c r="A15" s="665" t="s">
        <v>6</v>
      </c>
      <c r="B15" s="654" t="s">
        <v>7</v>
      </c>
      <c r="C15" s="81" t="s">
        <v>2</v>
      </c>
      <c r="D15" s="14">
        <v>142972</v>
      </c>
      <c r="E15" s="1">
        <v>1383194</v>
      </c>
      <c r="F15" s="1">
        <v>2266362</v>
      </c>
      <c r="G15" s="1">
        <v>1217</v>
      </c>
      <c r="H15" s="1">
        <v>9834</v>
      </c>
      <c r="I15" s="1">
        <v>167783406.95</v>
      </c>
      <c r="J15" s="1">
        <v>132827148.32</v>
      </c>
      <c r="K15" s="4">
        <v>0.09</v>
      </c>
      <c r="L15" s="4">
        <v>8.08</v>
      </c>
      <c r="M15" s="1">
        <v>121301</v>
      </c>
      <c r="N15" s="1">
        <v>96029</v>
      </c>
      <c r="O15" s="4">
        <v>9.67</v>
      </c>
      <c r="P15" s="1">
        <v>1173540</v>
      </c>
      <c r="W15" s="478"/>
      <c r="X15" s="478"/>
      <c r="Y15" s="478"/>
      <c r="Z15" s="478"/>
      <c r="AA15" s="478"/>
      <c r="AB15" s="478"/>
    </row>
    <row r="16" spans="1:28" ht="15.75" customHeight="1">
      <c r="A16" s="665" t="s">
        <v>6</v>
      </c>
      <c r="B16" s="654" t="s">
        <v>7</v>
      </c>
      <c r="C16" s="80" t="s">
        <v>3</v>
      </c>
      <c r="D16" s="14">
        <v>1855496</v>
      </c>
      <c r="E16" s="1">
        <v>2783411</v>
      </c>
      <c r="F16" s="1">
        <v>5954261</v>
      </c>
      <c r="G16" s="1">
        <v>1589529</v>
      </c>
      <c r="H16" s="1">
        <v>29649074</v>
      </c>
      <c r="I16" s="1">
        <v>94729420.54</v>
      </c>
      <c r="J16" s="1">
        <v>54174174.59</v>
      </c>
      <c r="K16" s="4">
        <v>57.11</v>
      </c>
      <c r="L16" s="4">
        <v>18.65</v>
      </c>
      <c r="M16" s="1">
        <v>34034</v>
      </c>
      <c r="N16" s="1">
        <v>19463</v>
      </c>
      <c r="O16" s="4">
        <v>1.5</v>
      </c>
      <c r="P16" s="1">
        <v>51053</v>
      </c>
      <c r="W16" s="478"/>
      <c r="X16" s="478"/>
      <c r="Y16" s="478"/>
      <c r="Z16" s="478"/>
      <c r="AA16" s="478"/>
      <c r="AB16" s="478"/>
    </row>
    <row r="17" spans="1:28" ht="15.75" customHeight="1">
      <c r="A17" s="665" t="s">
        <v>6</v>
      </c>
      <c r="B17" s="654" t="s">
        <v>110</v>
      </c>
      <c r="C17" s="110" t="s">
        <v>5</v>
      </c>
      <c r="D17" s="14">
        <v>1471440</v>
      </c>
      <c r="E17" s="1">
        <v>3681480</v>
      </c>
      <c r="F17" s="1">
        <v>5484079</v>
      </c>
      <c r="G17" s="1">
        <v>1383919</v>
      </c>
      <c r="H17" s="1">
        <v>12610026</v>
      </c>
      <c r="I17" s="1">
        <v>137377507.57</v>
      </c>
      <c r="J17" s="1">
        <v>100986880.92</v>
      </c>
      <c r="K17" s="4">
        <v>37.59</v>
      </c>
      <c r="L17" s="4">
        <v>9.11</v>
      </c>
      <c r="M17" s="1">
        <v>37316</v>
      </c>
      <c r="N17" s="1">
        <v>27431</v>
      </c>
      <c r="O17" s="4">
        <v>2.5</v>
      </c>
      <c r="P17" s="1">
        <v>93363</v>
      </c>
      <c r="W17" s="478"/>
      <c r="X17" s="478"/>
      <c r="Y17" s="478"/>
      <c r="Z17" s="478"/>
      <c r="AA17" s="478"/>
      <c r="AB17" s="478"/>
    </row>
    <row r="18" spans="1:28" ht="15.75" customHeight="1">
      <c r="A18" s="665" t="s">
        <v>6</v>
      </c>
      <c r="B18" s="654" t="s">
        <v>22</v>
      </c>
      <c r="C18" s="81" t="s">
        <v>2</v>
      </c>
      <c r="D18" s="14">
        <v>108667</v>
      </c>
      <c r="E18" s="1">
        <v>1368963</v>
      </c>
      <c r="F18" s="1">
        <v>1802207</v>
      </c>
      <c r="G18" s="1">
        <v>2740</v>
      </c>
      <c r="H18" s="1">
        <v>25310</v>
      </c>
      <c r="I18" s="1">
        <v>90158340.3</v>
      </c>
      <c r="J18" s="1">
        <v>71952004.23</v>
      </c>
      <c r="K18" s="4">
        <v>0.2</v>
      </c>
      <c r="L18" s="4">
        <v>9.24</v>
      </c>
      <c r="M18" s="1">
        <v>65859</v>
      </c>
      <c r="N18" s="1">
        <v>52559</v>
      </c>
      <c r="O18" s="4">
        <v>12.6</v>
      </c>
      <c r="P18" s="1">
        <v>829675</v>
      </c>
      <c r="W18" s="478"/>
      <c r="X18" s="478"/>
      <c r="Y18" s="478"/>
      <c r="Z18" s="478"/>
      <c r="AA18" s="478"/>
      <c r="AB18" s="478"/>
    </row>
    <row r="19" spans="1:28" ht="15.75" customHeight="1">
      <c r="A19" s="665" t="s">
        <v>6</v>
      </c>
      <c r="B19" s="654" t="s">
        <v>22</v>
      </c>
      <c r="C19" s="80" t="s">
        <v>3</v>
      </c>
      <c r="D19" s="14">
        <v>1362773</v>
      </c>
      <c r="E19" s="1">
        <v>2312517</v>
      </c>
      <c r="F19" s="1">
        <v>3681872</v>
      </c>
      <c r="G19" s="1">
        <v>1381179</v>
      </c>
      <c r="H19" s="1">
        <v>12584716</v>
      </c>
      <c r="I19" s="1">
        <v>47219167.27</v>
      </c>
      <c r="J19" s="1">
        <v>29034876.69</v>
      </c>
      <c r="K19" s="4">
        <v>59.73</v>
      </c>
      <c r="L19" s="4">
        <v>9.11</v>
      </c>
      <c r="M19" s="1">
        <v>20419</v>
      </c>
      <c r="N19" s="1">
        <v>12556</v>
      </c>
      <c r="O19" s="4">
        <v>1.7</v>
      </c>
      <c r="P19" s="1">
        <v>34649</v>
      </c>
      <c r="W19" s="478"/>
      <c r="X19" s="478"/>
      <c r="Y19" s="478"/>
      <c r="Z19" s="478"/>
      <c r="AA19" s="478"/>
      <c r="AB19" s="478"/>
    </row>
    <row r="20" spans="1:28" ht="15.75" customHeight="1">
      <c r="A20" s="665" t="s">
        <v>6</v>
      </c>
      <c r="B20" s="654" t="s">
        <v>8</v>
      </c>
      <c r="C20" s="110" t="s">
        <v>5</v>
      </c>
      <c r="D20" s="14">
        <v>19182768</v>
      </c>
      <c r="E20" s="1">
        <v>34069372</v>
      </c>
      <c r="F20" s="1">
        <v>38650337</v>
      </c>
      <c r="G20" s="1">
        <v>26639647</v>
      </c>
      <c r="H20" s="1">
        <v>149154327</v>
      </c>
      <c r="I20" s="1">
        <v>471967030.62</v>
      </c>
      <c r="J20" s="1">
        <v>342100618.55</v>
      </c>
      <c r="K20" s="4">
        <v>78.19</v>
      </c>
      <c r="L20" s="4">
        <v>5.6</v>
      </c>
      <c r="M20" s="1">
        <v>13853</v>
      </c>
      <c r="N20" s="1">
        <v>10041</v>
      </c>
      <c r="O20" s="4">
        <v>1.78</v>
      </c>
      <c r="P20" s="1">
        <v>24604</v>
      </c>
      <c r="W20" s="478"/>
      <c r="X20" s="478"/>
      <c r="Y20" s="478"/>
      <c r="Z20" s="478"/>
      <c r="AA20" s="478"/>
      <c r="AB20" s="478"/>
    </row>
    <row r="21" spans="1:28" ht="15.75" customHeight="1">
      <c r="A21" s="665" t="s">
        <v>6</v>
      </c>
      <c r="B21" s="654" t="s">
        <v>8</v>
      </c>
      <c r="C21" s="81" t="s">
        <v>2</v>
      </c>
      <c r="D21" s="14">
        <v>88680</v>
      </c>
      <c r="E21" s="1">
        <v>564636</v>
      </c>
      <c r="F21" s="1">
        <v>717900</v>
      </c>
      <c r="G21" s="1">
        <v>3469</v>
      </c>
      <c r="H21" s="1">
        <v>23702</v>
      </c>
      <c r="I21" s="1">
        <v>52574170.8</v>
      </c>
      <c r="J21" s="1">
        <v>42298424.68</v>
      </c>
      <c r="K21" s="4">
        <v>0.61</v>
      </c>
      <c r="L21" s="4">
        <v>6.83</v>
      </c>
      <c r="M21" s="1">
        <v>93112</v>
      </c>
      <c r="N21" s="1">
        <v>74913</v>
      </c>
      <c r="O21" s="4">
        <v>6.37</v>
      </c>
      <c r="P21" s="1">
        <v>592853</v>
      </c>
      <c r="W21" s="478"/>
      <c r="X21" s="478"/>
      <c r="Y21" s="478"/>
      <c r="Z21" s="478"/>
      <c r="AA21" s="478"/>
      <c r="AB21" s="478"/>
    </row>
    <row r="22" spans="1:28" ht="15.75" customHeight="1">
      <c r="A22" s="665" t="s">
        <v>6</v>
      </c>
      <c r="B22" s="654" t="s">
        <v>8</v>
      </c>
      <c r="C22" s="80" t="s">
        <v>3</v>
      </c>
      <c r="D22" s="14">
        <v>19094088</v>
      </c>
      <c r="E22" s="1">
        <v>33504736</v>
      </c>
      <c r="F22" s="1">
        <v>37932437</v>
      </c>
      <c r="G22" s="1">
        <v>26636178</v>
      </c>
      <c r="H22" s="1">
        <v>149130625</v>
      </c>
      <c r="I22" s="1">
        <v>419392859.82</v>
      </c>
      <c r="J22" s="1">
        <v>299802193.87</v>
      </c>
      <c r="K22" s="4">
        <v>79.5</v>
      </c>
      <c r="L22" s="4">
        <v>5.6</v>
      </c>
      <c r="M22" s="1">
        <v>12517</v>
      </c>
      <c r="N22" s="1">
        <v>8948</v>
      </c>
      <c r="O22" s="4">
        <v>1.75</v>
      </c>
      <c r="P22" s="1">
        <v>21965</v>
      </c>
      <c r="W22" s="478"/>
      <c r="X22" s="478"/>
      <c r="Y22" s="478"/>
      <c r="Z22" s="478"/>
      <c r="AA22" s="478"/>
      <c r="AB22" s="478"/>
    </row>
    <row r="23" spans="1:28" ht="15.75" customHeight="1">
      <c r="A23" s="665" t="s">
        <v>6</v>
      </c>
      <c r="B23" s="654" t="s">
        <v>9</v>
      </c>
      <c r="C23" s="110" t="s">
        <v>5</v>
      </c>
      <c r="D23" s="14">
        <v>48836</v>
      </c>
      <c r="E23" s="1">
        <v>86408</v>
      </c>
      <c r="F23" s="1">
        <v>87181</v>
      </c>
      <c r="G23" s="1">
        <v>21420</v>
      </c>
      <c r="H23" s="1">
        <v>83770</v>
      </c>
      <c r="I23" s="1">
        <v>2283753.44</v>
      </c>
      <c r="J23" s="1">
        <v>1378732.83</v>
      </c>
      <c r="K23" s="4">
        <v>24.79</v>
      </c>
      <c r="L23" s="4">
        <v>3.91</v>
      </c>
      <c r="M23" s="1">
        <v>26430</v>
      </c>
      <c r="N23" s="1">
        <v>15956</v>
      </c>
      <c r="O23" s="4">
        <v>1.77</v>
      </c>
      <c r="P23" s="1">
        <v>46764</v>
      </c>
      <c r="W23" s="478"/>
      <c r="X23" s="478"/>
      <c r="Y23" s="478"/>
      <c r="Z23" s="478"/>
      <c r="AA23" s="478"/>
      <c r="AB23" s="478"/>
    </row>
    <row r="24" spans="1:28" ht="15.75" customHeight="1">
      <c r="A24" s="665" t="s">
        <v>6</v>
      </c>
      <c r="B24" s="654" t="s">
        <v>9</v>
      </c>
      <c r="C24" s="81" t="s">
        <v>2</v>
      </c>
      <c r="D24" s="14">
        <v>106</v>
      </c>
      <c r="E24" s="1">
        <v>257</v>
      </c>
      <c r="F24" s="1">
        <v>541</v>
      </c>
      <c r="G24" s="1">
        <v>1</v>
      </c>
      <c r="H24" s="1">
        <v>5</v>
      </c>
      <c r="I24" s="1">
        <v>41583.63</v>
      </c>
      <c r="J24" s="1">
        <v>33211.94</v>
      </c>
      <c r="K24" s="4">
        <v>0.39</v>
      </c>
      <c r="L24" s="4">
        <v>5</v>
      </c>
      <c r="M24" s="1">
        <v>161804</v>
      </c>
      <c r="N24" s="1">
        <v>129229</v>
      </c>
      <c r="O24" s="4">
        <v>2.42</v>
      </c>
      <c r="P24" s="1">
        <v>392298</v>
      </c>
      <c r="W24" s="478"/>
      <c r="X24" s="478"/>
      <c r="Y24" s="478"/>
      <c r="Z24" s="478"/>
      <c r="AA24" s="478"/>
      <c r="AB24" s="478"/>
    </row>
    <row r="25" spans="1:28" ht="15.75" customHeight="1">
      <c r="A25" s="665" t="s">
        <v>6</v>
      </c>
      <c r="B25" s="654" t="s">
        <v>9</v>
      </c>
      <c r="C25" s="80" t="s">
        <v>3</v>
      </c>
      <c r="D25" s="14">
        <v>48730</v>
      </c>
      <c r="E25" s="1">
        <v>86151</v>
      </c>
      <c r="F25" s="1">
        <v>86640</v>
      </c>
      <c r="G25" s="1">
        <v>21419</v>
      </c>
      <c r="H25" s="1">
        <v>83765</v>
      </c>
      <c r="I25" s="1">
        <v>2242169.81</v>
      </c>
      <c r="J25" s="1">
        <v>1345520.89</v>
      </c>
      <c r="K25" s="4">
        <v>24.86</v>
      </c>
      <c r="L25" s="4">
        <v>3.91</v>
      </c>
      <c r="M25" s="1">
        <v>26026</v>
      </c>
      <c r="N25" s="1">
        <v>15618</v>
      </c>
      <c r="O25" s="4">
        <v>1.77</v>
      </c>
      <c r="P25" s="1">
        <v>46012</v>
      </c>
      <c r="W25" s="478"/>
      <c r="X25" s="478"/>
      <c r="Y25" s="478"/>
      <c r="Z25" s="478"/>
      <c r="AA25" s="478"/>
      <c r="AB25" s="478"/>
    </row>
    <row r="26" spans="1:28" ht="15.75" customHeight="1">
      <c r="A26" s="665" t="s">
        <v>6</v>
      </c>
      <c r="B26" s="654" t="s">
        <v>10</v>
      </c>
      <c r="C26" s="110" t="s">
        <v>5</v>
      </c>
      <c r="D26" s="14">
        <v>2492882</v>
      </c>
      <c r="E26" s="1">
        <v>3890071</v>
      </c>
      <c r="F26" s="1">
        <v>3892350</v>
      </c>
      <c r="G26" s="1">
        <v>709103</v>
      </c>
      <c r="H26" s="1">
        <v>1820831</v>
      </c>
      <c r="I26" s="1">
        <v>74986226.1</v>
      </c>
      <c r="J26" s="1">
        <v>52590501.58</v>
      </c>
      <c r="K26" s="4">
        <v>18.23</v>
      </c>
      <c r="L26" s="4">
        <v>2.57</v>
      </c>
      <c r="M26" s="1">
        <v>19276</v>
      </c>
      <c r="N26" s="1">
        <v>13519</v>
      </c>
      <c r="O26" s="4">
        <v>1.56</v>
      </c>
      <c r="P26" s="1">
        <v>30080</v>
      </c>
      <c r="W26" s="478"/>
      <c r="X26" s="478"/>
      <c r="Y26" s="478"/>
      <c r="Z26" s="478"/>
      <c r="AA26" s="478"/>
      <c r="AB26" s="478"/>
    </row>
    <row r="27" spans="1:28" ht="15.75" customHeight="1">
      <c r="A27" s="665" t="s">
        <v>6</v>
      </c>
      <c r="B27" s="654" t="s">
        <v>10</v>
      </c>
      <c r="C27" s="81" t="s">
        <v>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W27" s="478"/>
      <c r="X27" s="478"/>
      <c r="Y27" s="478"/>
      <c r="Z27" s="478"/>
      <c r="AA27" s="478"/>
      <c r="AB27" s="478"/>
    </row>
    <row r="28" spans="1:28" ht="15.75" customHeight="1">
      <c r="A28" s="665" t="s">
        <v>6</v>
      </c>
      <c r="B28" s="654" t="s">
        <v>10</v>
      </c>
      <c r="C28" s="80" t="s">
        <v>3</v>
      </c>
      <c r="D28" s="14">
        <v>2492882</v>
      </c>
      <c r="E28" s="1">
        <v>3890071</v>
      </c>
      <c r="F28" s="1">
        <v>3892350</v>
      </c>
      <c r="G28" s="1">
        <v>709103</v>
      </c>
      <c r="H28" s="1">
        <v>1820831</v>
      </c>
      <c r="I28" s="1">
        <v>74986226.1</v>
      </c>
      <c r="J28" s="1">
        <v>52590501.58</v>
      </c>
      <c r="K28" s="4">
        <v>18.23</v>
      </c>
      <c r="L28" s="4">
        <v>2.57</v>
      </c>
      <c r="M28" s="1">
        <v>19276</v>
      </c>
      <c r="N28" s="1">
        <v>13519</v>
      </c>
      <c r="O28" s="4">
        <v>1.56</v>
      </c>
      <c r="P28" s="1">
        <v>30080</v>
      </c>
      <c r="W28" s="478"/>
      <c r="X28" s="478"/>
      <c r="Y28" s="478"/>
      <c r="Z28" s="478"/>
      <c r="AA28" s="478"/>
      <c r="AB28" s="478"/>
    </row>
    <row r="29" spans="1:28" ht="15.75" customHeight="1">
      <c r="A29" s="665" t="s">
        <v>6</v>
      </c>
      <c r="B29" s="654" t="s">
        <v>11</v>
      </c>
      <c r="C29" s="110" t="s">
        <v>5</v>
      </c>
      <c r="D29" s="14">
        <v>71</v>
      </c>
      <c r="E29" s="1">
        <v>125</v>
      </c>
      <c r="F29" s="1">
        <v>174</v>
      </c>
      <c r="G29" s="1">
        <v>0</v>
      </c>
      <c r="H29" s="1">
        <v>0</v>
      </c>
      <c r="I29" s="1">
        <v>13543.72</v>
      </c>
      <c r="J29" s="1">
        <v>10835.19</v>
      </c>
      <c r="K29" s="4">
        <v>0</v>
      </c>
      <c r="L29" s="4">
        <v>0</v>
      </c>
      <c r="M29" s="1">
        <v>108350</v>
      </c>
      <c r="N29" s="1">
        <v>86682</v>
      </c>
      <c r="O29" s="4">
        <v>1.76</v>
      </c>
      <c r="P29" s="1">
        <v>190757</v>
      </c>
      <c r="W29" s="478"/>
      <c r="X29" s="478"/>
      <c r="Y29" s="478"/>
      <c r="Z29" s="478"/>
      <c r="AA29" s="478"/>
      <c r="AB29" s="478"/>
    </row>
    <row r="30" spans="1:28" ht="15.75" customHeight="1">
      <c r="A30" s="665" t="s">
        <v>6</v>
      </c>
      <c r="B30" s="654" t="s">
        <v>11</v>
      </c>
      <c r="C30" s="81" t="s">
        <v>2</v>
      </c>
      <c r="D30" s="14">
        <v>71</v>
      </c>
      <c r="E30" s="1">
        <v>125</v>
      </c>
      <c r="F30" s="1">
        <v>174</v>
      </c>
      <c r="G30" s="1">
        <v>0</v>
      </c>
      <c r="H30" s="1">
        <v>0</v>
      </c>
      <c r="I30" s="1">
        <v>13543.72</v>
      </c>
      <c r="J30" s="1">
        <v>10835.19</v>
      </c>
      <c r="K30" s="4">
        <v>0</v>
      </c>
      <c r="L30" s="4">
        <v>0</v>
      </c>
      <c r="M30" s="1">
        <v>108350</v>
      </c>
      <c r="N30" s="1">
        <v>86682</v>
      </c>
      <c r="O30" s="4">
        <v>1.76</v>
      </c>
      <c r="P30" s="1">
        <v>190757</v>
      </c>
      <c r="W30" s="478"/>
      <c r="X30" s="478"/>
      <c r="Y30" s="478"/>
      <c r="Z30" s="478"/>
      <c r="AA30" s="478"/>
      <c r="AB30" s="478"/>
    </row>
    <row r="31" spans="1:28" ht="15.75" customHeight="1">
      <c r="A31" s="665" t="s">
        <v>6</v>
      </c>
      <c r="B31" s="654" t="s">
        <v>11</v>
      </c>
      <c r="C31" s="80" t="s">
        <v>3</v>
      </c>
      <c r="D31" s="1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W31" s="478"/>
      <c r="X31" s="478"/>
      <c r="Y31" s="478"/>
      <c r="Z31" s="478"/>
      <c r="AA31" s="478"/>
      <c r="AB31" s="478"/>
    </row>
    <row r="32" spans="1:28" ht="15.75" customHeight="1">
      <c r="A32" s="665" t="s">
        <v>6</v>
      </c>
      <c r="B32" s="654" t="s">
        <v>82</v>
      </c>
      <c r="C32" s="110" t="s">
        <v>5</v>
      </c>
      <c r="D32" s="14">
        <v>764766</v>
      </c>
      <c r="E32" s="1">
        <v>1121754</v>
      </c>
      <c r="F32" s="1">
        <v>5132723</v>
      </c>
      <c r="G32" s="1">
        <v>300980</v>
      </c>
      <c r="H32" s="1">
        <v>6052196</v>
      </c>
      <c r="I32" s="1">
        <v>9131450.67</v>
      </c>
      <c r="J32" s="1">
        <v>7287119.2</v>
      </c>
      <c r="K32" s="4">
        <v>26.83</v>
      </c>
      <c r="L32" s="4">
        <v>20.11</v>
      </c>
      <c r="M32" s="1">
        <v>8140</v>
      </c>
      <c r="N32" s="1">
        <v>6496</v>
      </c>
      <c r="O32" s="4">
        <v>1.47</v>
      </c>
      <c r="P32" s="1">
        <v>11940</v>
      </c>
      <c r="W32" s="478"/>
      <c r="X32" s="478"/>
      <c r="Y32" s="478"/>
      <c r="Z32" s="478"/>
      <c r="AA32" s="478"/>
      <c r="AB32" s="478"/>
    </row>
    <row r="33" spans="1:28" ht="15.75" customHeight="1">
      <c r="A33" s="665" t="s">
        <v>6</v>
      </c>
      <c r="B33" s="654" t="s">
        <v>23</v>
      </c>
      <c r="C33" s="81" t="s">
        <v>2</v>
      </c>
      <c r="D33" s="14">
        <v>701</v>
      </c>
      <c r="E33" s="1">
        <v>6036</v>
      </c>
      <c r="F33" s="1">
        <v>9366</v>
      </c>
      <c r="G33" s="1">
        <v>70</v>
      </c>
      <c r="H33" s="1">
        <v>404</v>
      </c>
      <c r="I33" s="1">
        <v>274376.88</v>
      </c>
      <c r="J33" s="1">
        <v>219055.01</v>
      </c>
      <c r="K33" s="4">
        <v>1.16</v>
      </c>
      <c r="L33" s="4">
        <v>5.77</v>
      </c>
      <c r="M33" s="1">
        <v>45457</v>
      </c>
      <c r="N33" s="1">
        <v>36291</v>
      </c>
      <c r="O33" s="4">
        <v>8.61</v>
      </c>
      <c r="P33" s="1">
        <v>391408</v>
      </c>
      <c r="W33" s="478"/>
      <c r="X33" s="478"/>
      <c r="Y33" s="478"/>
      <c r="Z33" s="478"/>
      <c r="AA33" s="478"/>
      <c r="AB33" s="478"/>
    </row>
    <row r="34" spans="1:28" ht="15.75" customHeight="1">
      <c r="A34" s="665" t="s">
        <v>6</v>
      </c>
      <c r="B34" s="654" t="s">
        <v>23</v>
      </c>
      <c r="C34" s="80" t="s">
        <v>3</v>
      </c>
      <c r="D34" s="14">
        <v>764065</v>
      </c>
      <c r="E34" s="1">
        <v>1115718</v>
      </c>
      <c r="F34" s="1">
        <v>5123357</v>
      </c>
      <c r="G34" s="1">
        <v>300910</v>
      </c>
      <c r="H34" s="1">
        <v>6051792</v>
      </c>
      <c r="I34" s="1">
        <v>8857073.79</v>
      </c>
      <c r="J34" s="1">
        <v>7068064.19</v>
      </c>
      <c r="K34" s="4">
        <v>26.97</v>
      </c>
      <c r="L34" s="4">
        <v>20.11</v>
      </c>
      <c r="M34" s="1">
        <v>7938</v>
      </c>
      <c r="N34" s="1">
        <v>6335</v>
      </c>
      <c r="O34" s="4">
        <v>1.46</v>
      </c>
      <c r="P34" s="1">
        <v>11592</v>
      </c>
      <c r="W34" s="478"/>
      <c r="X34" s="478"/>
      <c r="Y34" s="478"/>
      <c r="Z34" s="478"/>
      <c r="AA34" s="478"/>
      <c r="AB34" s="478"/>
    </row>
    <row r="35" spans="1:28" ht="15.75" customHeight="1">
      <c r="A35" s="665" t="s">
        <v>6</v>
      </c>
      <c r="B35" s="654" t="s">
        <v>83</v>
      </c>
      <c r="C35" s="110" t="s">
        <v>5</v>
      </c>
      <c r="D35" s="14">
        <v>123161</v>
      </c>
      <c r="E35" s="1">
        <v>442250</v>
      </c>
      <c r="F35" s="1">
        <v>512633</v>
      </c>
      <c r="G35" s="1">
        <v>0</v>
      </c>
      <c r="H35" s="1">
        <v>0</v>
      </c>
      <c r="I35" s="1">
        <v>7942211.2</v>
      </c>
      <c r="J35" s="1">
        <v>5426270.43</v>
      </c>
      <c r="K35" s="4">
        <v>0</v>
      </c>
      <c r="L35" s="1">
        <v>0</v>
      </c>
      <c r="M35" s="1">
        <v>17959</v>
      </c>
      <c r="N35" s="1">
        <v>12270</v>
      </c>
      <c r="O35" s="4">
        <v>3.59</v>
      </c>
      <c r="P35" s="1">
        <v>64486</v>
      </c>
      <c r="W35" s="478"/>
      <c r="X35" s="478"/>
      <c r="Y35" s="478"/>
      <c r="Z35" s="478"/>
      <c r="AA35" s="478"/>
      <c r="AB35" s="478"/>
    </row>
    <row r="36" spans="1:28" ht="15.75" customHeight="1">
      <c r="A36" s="665" t="s">
        <v>6</v>
      </c>
      <c r="B36" s="654" t="s">
        <v>24</v>
      </c>
      <c r="C36" s="81" t="s">
        <v>2</v>
      </c>
      <c r="D36" s="14">
        <v>5465</v>
      </c>
      <c r="E36" s="1">
        <v>93827</v>
      </c>
      <c r="F36" s="1">
        <v>94376</v>
      </c>
      <c r="G36" s="1">
        <v>0</v>
      </c>
      <c r="H36" s="1">
        <v>0</v>
      </c>
      <c r="I36" s="1">
        <v>3232408.85</v>
      </c>
      <c r="J36" s="1">
        <v>2587391.36</v>
      </c>
      <c r="K36" s="4">
        <v>0</v>
      </c>
      <c r="L36" s="1">
        <v>0</v>
      </c>
      <c r="M36" s="1">
        <v>34451</v>
      </c>
      <c r="N36" s="1">
        <v>27576</v>
      </c>
      <c r="O36" s="4">
        <v>17.17</v>
      </c>
      <c r="P36" s="1">
        <v>591475</v>
      </c>
      <c r="W36" s="478"/>
      <c r="X36" s="478"/>
      <c r="Y36" s="478"/>
      <c r="Z36" s="478"/>
      <c r="AA36" s="478"/>
      <c r="AB36" s="478"/>
    </row>
    <row r="37" spans="1:28" ht="15.75" customHeight="1">
      <c r="A37" s="665" t="s">
        <v>6</v>
      </c>
      <c r="B37" s="654" t="s">
        <v>24</v>
      </c>
      <c r="C37" s="80" t="s">
        <v>3</v>
      </c>
      <c r="D37" s="14">
        <v>117696</v>
      </c>
      <c r="E37" s="1">
        <v>348423</v>
      </c>
      <c r="F37" s="1">
        <v>418257</v>
      </c>
      <c r="G37" s="1">
        <v>0</v>
      </c>
      <c r="H37" s="1">
        <v>0</v>
      </c>
      <c r="I37" s="1">
        <v>4709802.35</v>
      </c>
      <c r="J37" s="1">
        <v>2838879.07</v>
      </c>
      <c r="K37" s="4">
        <v>0</v>
      </c>
      <c r="L37" s="1">
        <v>0</v>
      </c>
      <c r="M37" s="1">
        <v>13517</v>
      </c>
      <c r="N37" s="1">
        <v>8148</v>
      </c>
      <c r="O37" s="4">
        <v>2.96</v>
      </c>
      <c r="P37" s="1">
        <v>40017</v>
      </c>
      <c r="W37" s="478"/>
      <c r="X37" s="478"/>
      <c r="Y37" s="478"/>
      <c r="Z37" s="478"/>
      <c r="AA37" s="478"/>
      <c r="AB37" s="478"/>
    </row>
    <row r="38" spans="1:28" ht="15.75" customHeight="1">
      <c r="A38" s="665" t="s">
        <v>6</v>
      </c>
      <c r="B38" s="654" t="s">
        <v>12</v>
      </c>
      <c r="C38" s="110" t="s">
        <v>5</v>
      </c>
      <c r="D38" s="14">
        <v>2269996</v>
      </c>
      <c r="E38" s="1">
        <v>4923880</v>
      </c>
      <c r="F38" s="1">
        <v>5365200</v>
      </c>
      <c r="G38" s="1">
        <v>0</v>
      </c>
      <c r="H38" s="1">
        <v>0</v>
      </c>
      <c r="I38" s="1">
        <v>69112582.72</v>
      </c>
      <c r="J38" s="1">
        <v>53090346.46</v>
      </c>
      <c r="K38" s="4">
        <v>0</v>
      </c>
      <c r="L38" s="1">
        <v>0</v>
      </c>
      <c r="M38" s="1">
        <v>14036</v>
      </c>
      <c r="N38" s="1">
        <v>10782</v>
      </c>
      <c r="O38" s="4">
        <v>2.17</v>
      </c>
      <c r="P38" s="1">
        <v>30446</v>
      </c>
      <c r="W38" s="478"/>
      <c r="X38" s="478"/>
      <c r="Y38" s="478"/>
      <c r="Z38" s="478"/>
      <c r="AA38" s="478"/>
      <c r="AB38" s="478"/>
    </row>
    <row r="39" spans="1:28" ht="15.75" customHeight="1">
      <c r="A39" s="665" t="s">
        <v>6</v>
      </c>
      <c r="B39" s="654" t="s">
        <v>12</v>
      </c>
      <c r="C39" s="81" t="s">
        <v>2</v>
      </c>
      <c r="D39" s="14">
        <v>132</v>
      </c>
      <c r="E39" s="1">
        <v>2505</v>
      </c>
      <c r="F39" s="1">
        <v>2551</v>
      </c>
      <c r="G39" s="1">
        <v>0</v>
      </c>
      <c r="H39" s="1">
        <v>0</v>
      </c>
      <c r="I39" s="1">
        <v>49059.43</v>
      </c>
      <c r="J39" s="1">
        <v>39248.08</v>
      </c>
      <c r="K39" s="4">
        <v>0</v>
      </c>
      <c r="L39" s="1">
        <v>0</v>
      </c>
      <c r="M39" s="1">
        <v>19585</v>
      </c>
      <c r="N39" s="1">
        <v>15668</v>
      </c>
      <c r="O39" s="4">
        <v>18.98</v>
      </c>
      <c r="P39" s="1">
        <v>371662</v>
      </c>
      <c r="W39" s="478"/>
      <c r="X39" s="478"/>
      <c r="Y39" s="478"/>
      <c r="Z39" s="478"/>
      <c r="AA39" s="478"/>
      <c r="AB39" s="478"/>
    </row>
    <row r="40" spans="1:28" ht="15.75" customHeight="1">
      <c r="A40" s="665" t="s">
        <v>6</v>
      </c>
      <c r="B40" s="654" t="s">
        <v>12</v>
      </c>
      <c r="C40" s="80" t="s">
        <v>3</v>
      </c>
      <c r="D40" s="16">
        <v>2269864</v>
      </c>
      <c r="E40" s="3">
        <v>4921375</v>
      </c>
      <c r="F40" s="3">
        <v>5362649</v>
      </c>
      <c r="G40" s="3">
        <v>0</v>
      </c>
      <c r="H40" s="3">
        <v>0</v>
      </c>
      <c r="I40" s="3">
        <v>69063523.29</v>
      </c>
      <c r="J40" s="3">
        <v>53051098.38</v>
      </c>
      <c r="K40" s="30">
        <v>0</v>
      </c>
      <c r="L40" s="30">
        <v>0</v>
      </c>
      <c r="M40" s="3">
        <v>14033</v>
      </c>
      <c r="N40" s="3">
        <v>10780</v>
      </c>
      <c r="O40" s="30">
        <v>2.17</v>
      </c>
      <c r="P40" s="3">
        <v>30426</v>
      </c>
      <c r="W40" s="478"/>
      <c r="X40" s="478"/>
      <c r="Y40" s="478"/>
      <c r="Z40" s="478"/>
      <c r="AA40" s="478"/>
      <c r="AB40" s="478"/>
    </row>
    <row r="41" spans="1:28" ht="15.75" customHeight="1">
      <c r="A41" s="661" t="s">
        <v>1</v>
      </c>
      <c r="B41" s="661" t="s">
        <v>1</v>
      </c>
      <c r="C41" s="110" t="s">
        <v>5</v>
      </c>
      <c r="D41" s="1">
        <v>34245092</v>
      </c>
      <c r="E41" s="1">
        <v>35019449</v>
      </c>
      <c r="F41" s="1">
        <v>262668941</v>
      </c>
      <c r="G41" s="1">
        <v>0</v>
      </c>
      <c r="H41" s="1">
        <v>0</v>
      </c>
      <c r="I41" s="1">
        <v>581353919.18</v>
      </c>
      <c r="J41" s="1">
        <v>422404010.63</v>
      </c>
      <c r="K41" s="4">
        <v>0</v>
      </c>
      <c r="L41" s="4">
        <v>0</v>
      </c>
      <c r="M41" s="84">
        <v>16601</v>
      </c>
      <c r="N41" s="84">
        <v>12062</v>
      </c>
      <c r="O41" s="39">
        <v>1.02</v>
      </c>
      <c r="P41" s="84">
        <v>16976</v>
      </c>
      <c r="W41" s="478"/>
      <c r="X41" s="478"/>
      <c r="Y41" s="478"/>
      <c r="Z41" s="478"/>
      <c r="AA41" s="478"/>
      <c r="AB41" s="478"/>
    </row>
    <row r="42" spans="1:28" ht="15.75" customHeight="1">
      <c r="A42" s="662" t="s">
        <v>1</v>
      </c>
      <c r="B42" s="662" t="s">
        <v>1</v>
      </c>
      <c r="C42" s="111" t="s">
        <v>80</v>
      </c>
      <c r="D42" s="5">
        <v>34149188</v>
      </c>
      <c r="E42" s="5">
        <v>34919549</v>
      </c>
      <c r="F42" s="5">
        <v>262395741</v>
      </c>
      <c r="G42" s="1">
        <v>0</v>
      </c>
      <c r="H42" s="1">
        <v>0</v>
      </c>
      <c r="I42" s="5">
        <v>580889057.06</v>
      </c>
      <c r="J42" s="5">
        <v>422137157.1</v>
      </c>
      <c r="K42" s="36">
        <v>0</v>
      </c>
      <c r="L42" s="36">
        <v>0</v>
      </c>
      <c r="M42" s="1">
        <v>16635</v>
      </c>
      <c r="N42" s="1">
        <v>12089</v>
      </c>
      <c r="O42" s="4">
        <v>1.02</v>
      </c>
      <c r="P42" s="1">
        <v>17010</v>
      </c>
      <c r="W42" s="478"/>
      <c r="X42" s="478"/>
      <c r="Y42" s="478"/>
      <c r="Z42" s="478"/>
      <c r="AA42" s="478"/>
      <c r="AB42" s="478"/>
    </row>
    <row r="43" spans="1:28" ht="15.75" customHeight="1">
      <c r="A43" s="663" t="s">
        <v>1</v>
      </c>
      <c r="B43" s="663" t="s">
        <v>1</v>
      </c>
      <c r="C43" s="82" t="s">
        <v>81</v>
      </c>
      <c r="D43" s="17">
        <v>95904</v>
      </c>
      <c r="E43" s="17">
        <v>99900</v>
      </c>
      <c r="F43" s="17">
        <v>273200</v>
      </c>
      <c r="G43" s="29">
        <v>0</v>
      </c>
      <c r="H43" s="29">
        <v>0</v>
      </c>
      <c r="I43" s="17">
        <v>464862.12</v>
      </c>
      <c r="J43" s="17">
        <v>266853.53</v>
      </c>
      <c r="K43" s="18">
        <v>0</v>
      </c>
      <c r="L43" s="18">
        <v>0</v>
      </c>
      <c r="M43" s="29">
        <v>4653</v>
      </c>
      <c r="N43" s="29">
        <v>2671</v>
      </c>
      <c r="O43" s="32">
        <v>1.04</v>
      </c>
      <c r="P43" s="29">
        <v>4847</v>
      </c>
      <c r="W43" s="478"/>
      <c r="X43" s="478"/>
      <c r="Y43" s="478"/>
      <c r="Z43" s="478"/>
      <c r="AA43" s="478"/>
      <c r="AB43" s="478"/>
    </row>
    <row r="45" spans="1:16" ht="12">
      <c r="A45" s="6"/>
      <c r="B45" s="6"/>
      <c r="C45" s="6"/>
      <c r="D45" s="135"/>
      <c r="E45" s="135"/>
      <c r="F45" s="135"/>
      <c r="G45" s="135"/>
      <c r="H45" s="135"/>
      <c r="I45" s="135"/>
      <c r="J45" s="135"/>
      <c r="M45" s="2"/>
      <c r="N45" s="2"/>
      <c r="O45" s="234"/>
      <c r="P45" s="2"/>
    </row>
    <row r="46" spans="4:22" s="6" customFormat="1" ht="12.75">
      <c r="D46" s="135"/>
      <c r="E46" s="135"/>
      <c r="F46" s="135"/>
      <c r="G46" s="135"/>
      <c r="H46" s="135"/>
      <c r="I46" s="135"/>
      <c r="J46" s="135"/>
      <c r="K46" s="234"/>
      <c r="L46" s="234"/>
      <c r="M46" s="433"/>
      <c r="N46" s="433"/>
      <c r="O46" s="435"/>
      <c r="P46" s="433"/>
      <c r="S46" s="2"/>
      <c r="T46" s="2"/>
      <c r="U46" s="234"/>
      <c r="V46" s="2"/>
    </row>
    <row r="47" spans="4:22" s="6" customFormat="1" ht="12.75">
      <c r="D47" s="135"/>
      <c r="E47" s="135"/>
      <c r="F47" s="135"/>
      <c r="G47" s="135"/>
      <c r="H47" s="135"/>
      <c r="I47" s="135"/>
      <c r="J47" s="135"/>
      <c r="K47" s="234"/>
      <c r="L47" s="234"/>
      <c r="M47" s="433"/>
      <c r="N47" s="433"/>
      <c r="O47" s="435"/>
      <c r="P47" s="433"/>
      <c r="S47" s="2"/>
      <c r="T47" s="2"/>
      <c r="U47" s="234"/>
      <c r="V47" s="2"/>
    </row>
    <row r="48" spans="4:22" s="6" customFormat="1" ht="12.75">
      <c r="D48" s="135"/>
      <c r="E48" s="135"/>
      <c r="F48" s="135"/>
      <c r="G48" s="135"/>
      <c r="H48" s="135"/>
      <c r="I48" s="135"/>
      <c r="J48" s="135"/>
      <c r="K48" s="234"/>
      <c r="L48" s="234"/>
      <c r="M48" s="433"/>
      <c r="N48" s="433"/>
      <c r="O48" s="435"/>
      <c r="P48" s="433"/>
      <c r="S48" s="2"/>
      <c r="T48" s="2"/>
      <c r="U48" s="234"/>
      <c r="V48" s="2"/>
    </row>
    <row r="49" spans="4:22" s="6" customFormat="1" ht="12"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S49" s="2"/>
      <c r="T49" s="2"/>
      <c r="U49" s="234"/>
      <c r="V49" s="2"/>
    </row>
    <row r="50" spans="4:22" s="6" customFormat="1" ht="12.75">
      <c r="D50" s="135"/>
      <c r="E50" s="135"/>
      <c r="F50" s="135"/>
      <c r="G50" s="135"/>
      <c r="H50" s="135"/>
      <c r="I50" s="135"/>
      <c r="J50" s="135"/>
      <c r="K50" s="234"/>
      <c r="L50" s="234"/>
      <c r="M50" s="433"/>
      <c r="N50" s="433"/>
      <c r="O50" s="435"/>
      <c r="P50" s="433"/>
      <c r="S50" s="2"/>
      <c r="T50" s="2"/>
      <c r="U50" s="234"/>
      <c r="V50" s="2"/>
    </row>
    <row r="51" spans="4:22" s="6" customFormat="1" ht="12.75">
      <c r="D51" s="135"/>
      <c r="E51" s="135"/>
      <c r="F51" s="135"/>
      <c r="G51" s="135"/>
      <c r="H51" s="135"/>
      <c r="I51" s="135"/>
      <c r="J51" s="135"/>
      <c r="K51" s="234"/>
      <c r="L51" s="234"/>
      <c r="M51" s="433"/>
      <c r="N51" s="433"/>
      <c r="O51" s="435"/>
      <c r="P51" s="433"/>
      <c r="S51" s="2"/>
      <c r="T51" s="2"/>
      <c r="U51" s="234"/>
      <c r="V51" s="2"/>
    </row>
    <row r="52" spans="4:22" s="6" customFormat="1" ht="12.75">
      <c r="D52" s="135"/>
      <c r="E52" s="135"/>
      <c r="F52" s="135"/>
      <c r="G52" s="135"/>
      <c r="H52" s="135"/>
      <c r="I52" s="135"/>
      <c r="J52" s="135"/>
      <c r="K52" s="234"/>
      <c r="L52" s="234"/>
      <c r="M52" s="433"/>
      <c r="N52" s="433"/>
      <c r="O52" s="435"/>
      <c r="P52" s="433"/>
      <c r="S52" s="2"/>
      <c r="T52" s="2"/>
      <c r="U52" s="234"/>
      <c r="V52" s="2"/>
    </row>
    <row r="53" spans="11:22" s="6" customFormat="1" ht="12.75">
      <c r="K53" s="416"/>
      <c r="L53" s="416"/>
      <c r="S53" s="2"/>
      <c r="T53" s="2"/>
      <c r="U53" s="234"/>
      <c r="V53" s="2"/>
    </row>
    <row r="54" spans="4:22" s="6" customFormat="1" ht="12"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S54" s="2"/>
      <c r="T54" s="2"/>
      <c r="U54" s="234"/>
      <c r="V54" s="2"/>
    </row>
    <row r="55" spans="4:22" s="6" customFormat="1" ht="12"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S55" s="2"/>
      <c r="T55" s="2"/>
      <c r="U55" s="234"/>
      <c r="V55" s="2"/>
    </row>
    <row r="56" spans="4:22" s="6" customFormat="1" ht="12"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S56" s="2"/>
      <c r="T56" s="2"/>
      <c r="U56" s="234"/>
      <c r="V56" s="2"/>
    </row>
    <row r="57" spans="19:22" s="6" customFormat="1" ht="12">
      <c r="S57" s="2"/>
      <c r="T57" s="2"/>
      <c r="U57" s="234"/>
      <c r="V57" s="2"/>
    </row>
    <row r="58" spans="4:22" s="6" customFormat="1" ht="12"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S58" s="2"/>
      <c r="T58" s="2"/>
      <c r="U58" s="234"/>
      <c r="V58" s="2"/>
    </row>
    <row r="59" spans="4:22" s="6" customFormat="1" ht="12"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S59" s="2"/>
      <c r="T59" s="2"/>
      <c r="U59" s="234"/>
      <c r="V59" s="2"/>
    </row>
    <row r="60" spans="4:22" s="6" customFormat="1" ht="12"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S60" s="2"/>
      <c r="T60" s="2"/>
      <c r="U60" s="234"/>
      <c r="V60" s="2"/>
    </row>
    <row r="61" spans="4:22" s="6" customFormat="1" ht="12.75">
      <c r="D61" s="135"/>
      <c r="E61" s="135"/>
      <c r="F61" s="135"/>
      <c r="G61" s="135"/>
      <c r="H61" s="135"/>
      <c r="I61" s="135"/>
      <c r="J61" s="135"/>
      <c r="K61" s="416"/>
      <c r="L61" s="416"/>
      <c r="S61" s="2"/>
      <c r="T61" s="2"/>
      <c r="U61" s="234"/>
      <c r="V61" s="2"/>
    </row>
  </sheetData>
  <mergeCells count="18"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  <mergeCell ref="K3:K4"/>
    <mergeCell ref="E3:E4"/>
    <mergeCell ref="F3:F4"/>
    <mergeCell ref="B38:B40"/>
    <mergeCell ref="A5:B7"/>
    <mergeCell ref="D3:D4"/>
    <mergeCell ref="B20:B22"/>
    <mergeCell ref="B23:B2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8"/>
  <dimension ref="A1:AB61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8" width="10.28125" style="79" customWidth="1"/>
    <col min="19" max="20" width="10.28125" style="2" customWidth="1"/>
    <col min="21" max="21" width="10.28125" style="234" customWidth="1"/>
    <col min="22" max="22" width="10.28125" style="2" customWidth="1"/>
    <col min="23" max="16384" width="10.28125" style="79" customWidth="1"/>
  </cols>
  <sheetData>
    <row r="1" spans="3:4" ht="13.5">
      <c r="C1" s="243" t="s">
        <v>151</v>
      </c>
      <c r="D1" s="244" t="s">
        <v>300</v>
      </c>
    </row>
    <row r="2" spans="16:22" s="6" customFormat="1" ht="12">
      <c r="P2" s="102" t="s">
        <v>692</v>
      </c>
      <c r="S2" s="2"/>
      <c r="T2" s="2"/>
      <c r="U2" s="234"/>
      <c r="V2" s="2"/>
    </row>
    <row r="3" spans="1:22" s="161" customFormat="1" ht="18.75" customHeight="1">
      <c r="A3" s="33"/>
      <c r="B3" s="33"/>
      <c r="C3" s="7"/>
      <c r="D3" s="594" t="s">
        <v>251</v>
      </c>
      <c r="E3" s="594" t="s">
        <v>252</v>
      </c>
      <c r="F3" s="594" t="s">
        <v>813</v>
      </c>
      <c r="G3" s="132" t="s">
        <v>664</v>
      </c>
      <c r="H3" s="192" t="s">
        <v>264</v>
      </c>
      <c r="I3" s="190" t="s">
        <v>279</v>
      </c>
      <c r="J3" s="134"/>
      <c r="K3" s="585" t="s">
        <v>693</v>
      </c>
      <c r="L3" s="396" t="s">
        <v>686</v>
      </c>
      <c r="M3" s="132" t="s">
        <v>809</v>
      </c>
      <c r="N3" s="451" t="s">
        <v>811</v>
      </c>
      <c r="O3" s="132" t="s">
        <v>270</v>
      </c>
      <c r="P3" s="192" t="s">
        <v>269</v>
      </c>
      <c r="S3" s="266"/>
      <c r="T3" s="266"/>
      <c r="U3" s="563"/>
      <c r="V3" s="266"/>
    </row>
    <row r="4" spans="1:22" s="161" customFormat="1" ht="18.75" customHeight="1">
      <c r="A4" s="195"/>
      <c r="B4" s="195"/>
      <c r="C4" s="196"/>
      <c r="D4" s="650"/>
      <c r="E4" s="650"/>
      <c r="F4" s="650"/>
      <c r="G4" s="133" t="s">
        <v>665</v>
      </c>
      <c r="H4" s="193" t="s">
        <v>267</v>
      </c>
      <c r="I4" s="108" t="s">
        <v>106</v>
      </c>
      <c r="J4" s="60" t="s">
        <v>171</v>
      </c>
      <c r="K4" s="586"/>
      <c r="L4" s="397" t="s">
        <v>687</v>
      </c>
      <c r="M4" s="133" t="s">
        <v>810</v>
      </c>
      <c r="N4" s="452" t="s">
        <v>818</v>
      </c>
      <c r="O4" s="133" t="s">
        <v>104</v>
      </c>
      <c r="P4" s="193" t="s">
        <v>173</v>
      </c>
      <c r="S4" s="266"/>
      <c r="T4" s="266"/>
      <c r="U4" s="563"/>
      <c r="V4" s="266"/>
    </row>
    <row r="5" spans="1:28" ht="15.75" customHeight="1">
      <c r="A5" s="655" t="s">
        <v>4</v>
      </c>
      <c r="B5" s="656"/>
      <c r="C5" s="110" t="s">
        <v>5</v>
      </c>
      <c r="D5" s="83">
        <v>61588618</v>
      </c>
      <c r="E5" s="84">
        <v>86522943</v>
      </c>
      <c r="F5" s="84">
        <v>319625101</v>
      </c>
      <c r="G5" s="1">
        <v>0</v>
      </c>
      <c r="H5" s="1">
        <v>0</v>
      </c>
      <c r="I5" s="84">
        <v>1825556264.45</v>
      </c>
      <c r="J5" s="84">
        <v>1321674859.26</v>
      </c>
      <c r="K5" s="39">
        <v>0</v>
      </c>
      <c r="L5" s="39">
        <v>0</v>
      </c>
      <c r="M5" s="84">
        <v>21099</v>
      </c>
      <c r="N5" s="84">
        <v>15275</v>
      </c>
      <c r="O5" s="39">
        <v>1.4</v>
      </c>
      <c r="P5" s="84">
        <v>29641</v>
      </c>
      <c r="W5" s="478"/>
      <c r="X5" s="478"/>
      <c r="Y5" s="478"/>
      <c r="Z5" s="478"/>
      <c r="AA5" s="478"/>
      <c r="AB5" s="478"/>
    </row>
    <row r="6" spans="1:28" ht="15.75" customHeight="1">
      <c r="A6" s="657" t="s">
        <v>4</v>
      </c>
      <c r="B6" s="658"/>
      <c r="C6" s="81" t="s">
        <v>2</v>
      </c>
      <c r="D6" s="14">
        <v>423805</v>
      </c>
      <c r="E6" s="1">
        <v>3954309</v>
      </c>
      <c r="F6" s="1">
        <v>6107799</v>
      </c>
      <c r="G6" s="1">
        <v>0</v>
      </c>
      <c r="H6" s="1">
        <v>0</v>
      </c>
      <c r="I6" s="1">
        <v>456907274.57</v>
      </c>
      <c r="J6" s="1">
        <v>363704460.48</v>
      </c>
      <c r="K6" s="4">
        <v>0</v>
      </c>
      <c r="L6" s="4">
        <v>0</v>
      </c>
      <c r="M6" s="1">
        <v>115547</v>
      </c>
      <c r="N6" s="1">
        <v>91977</v>
      </c>
      <c r="O6" s="4">
        <v>9.33</v>
      </c>
      <c r="P6" s="1">
        <v>1078107</v>
      </c>
      <c r="W6" s="478"/>
      <c r="X6" s="478"/>
      <c r="Y6" s="478"/>
      <c r="Z6" s="478"/>
      <c r="AA6" s="478"/>
      <c r="AB6" s="478"/>
    </row>
    <row r="7" spans="1:28" ht="15.75" customHeight="1">
      <c r="A7" s="659" t="s">
        <v>4</v>
      </c>
      <c r="B7" s="660"/>
      <c r="C7" s="80" t="s">
        <v>3</v>
      </c>
      <c r="D7" s="16">
        <v>61164813</v>
      </c>
      <c r="E7" s="3">
        <v>82568634</v>
      </c>
      <c r="F7" s="3">
        <v>313517302</v>
      </c>
      <c r="G7" s="1">
        <v>0</v>
      </c>
      <c r="H7" s="1">
        <v>0</v>
      </c>
      <c r="I7" s="3">
        <v>1368648989.88</v>
      </c>
      <c r="J7" s="3">
        <v>957970398.78</v>
      </c>
      <c r="K7" s="30">
        <v>0</v>
      </c>
      <c r="L7" s="30">
        <v>0</v>
      </c>
      <c r="M7" s="3">
        <v>16576</v>
      </c>
      <c r="N7" s="3">
        <v>11602</v>
      </c>
      <c r="O7" s="30">
        <v>1.35</v>
      </c>
      <c r="P7" s="3">
        <v>22376</v>
      </c>
      <c r="W7" s="478"/>
      <c r="X7" s="478"/>
      <c r="Y7" s="478"/>
      <c r="Z7" s="478"/>
      <c r="AA7" s="478"/>
      <c r="AB7" s="478"/>
    </row>
    <row r="8" spans="1:28" ht="15.75" customHeight="1">
      <c r="A8" s="664" t="s">
        <v>103</v>
      </c>
      <c r="B8" s="666" t="s">
        <v>5</v>
      </c>
      <c r="C8" s="110" t="s">
        <v>5</v>
      </c>
      <c r="D8" s="83">
        <v>30270068</v>
      </c>
      <c r="E8" s="84">
        <v>55167075</v>
      </c>
      <c r="F8" s="84">
        <v>73512107</v>
      </c>
      <c r="G8" s="84">
        <v>30978604</v>
      </c>
      <c r="H8" s="84">
        <v>235003280</v>
      </c>
      <c r="I8" s="84">
        <v>1285527844.97</v>
      </c>
      <c r="J8" s="84">
        <v>929674844.97</v>
      </c>
      <c r="K8" s="39">
        <v>56.15</v>
      </c>
      <c r="L8" s="39">
        <v>7.59</v>
      </c>
      <c r="M8" s="84">
        <v>23302</v>
      </c>
      <c r="N8" s="84">
        <v>16852</v>
      </c>
      <c r="O8" s="39">
        <v>1.82</v>
      </c>
      <c r="P8" s="84">
        <v>42469</v>
      </c>
      <c r="W8" s="478"/>
      <c r="X8" s="478"/>
      <c r="Y8" s="478"/>
      <c r="Z8" s="478"/>
      <c r="AA8" s="478"/>
      <c r="AB8" s="478"/>
    </row>
    <row r="9" spans="1:28" ht="15.75" customHeight="1">
      <c r="A9" s="665" t="s">
        <v>6</v>
      </c>
      <c r="B9" s="667" t="s">
        <v>5</v>
      </c>
      <c r="C9" s="81" t="s">
        <v>2</v>
      </c>
      <c r="D9" s="14">
        <v>423805</v>
      </c>
      <c r="E9" s="1">
        <v>3954309</v>
      </c>
      <c r="F9" s="1">
        <v>6107799</v>
      </c>
      <c r="G9" s="1">
        <v>7889</v>
      </c>
      <c r="H9" s="1">
        <v>58099</v>
      </c>
      <c r="I9" s="1">
        <v>456907274.57</v>
      </c>
      <c r="J9" s="1">
        <v>363704460.48</v>
      </c>
      <c r="K9" s="4">
        <v>0.2</v>
      </c>
      <c r="L9" s="4">
        <v>7.36</v>
      </c>
      <c r="M9" s="1">
        <v>115547</v>
      </c>
      <c r="N9" s="1">
        <v>91977</v>
      </c>
      <c r="O9" s="4">
        <v>9.33</v>
      </c>
      <c r="P9" s="1">
        <v>1078107</v>
      </c>
      <c r="W9" s="478"/>
      <c r="X9" s="478"/>
      <c r="Y9" s="478"/>
      <c r="Z9" s="478"/>
      <c r="AA9" s="478"/>
      <c r="AB9" s="478"/>
    </row>
    <row r="10" spans="1:28" ht="15.75" customHeight="1">
      <c r="A10" s="665" t="s">
        <v>6</v>
      </c>
      <c r="B10" s="668" t="s">
        <v>5</v>
      </c>
      <c r="C10" s="80" t="s">
        <v>3</v>
      </c>
      <c r="D10" s="14">
        <v>29846263</v>
      </c>
      <c r="E10" s="1">
        <v>51212766</v>
      </c>
      <c r="F10" s="1">
        <v>67404308</v>
      </c>
      <c r="G10" s="1">
        <v>30970715</v>
      </c>
      <c r="H10" s="1">
        <v>234945181</v>
      </c>
      <c r="I10" s="1">
        <v>828620570.4</v>
      </c>
      <c r="J10" s="1">
        <v>565970384.49</v>
      </c>
      <c r="K10" s="4">
        <v>60.47</v>
      </c>
      <c r="L10" s="4">
        <v>7.59</v>
      </c>
      <c r="M10" s="1">
        <v>16180</v>
      </c>
      <c r="N10" s="1">
        <v>11051</v>
      </c>
      <c r="O10" s="4">
        <v>1.72</v>
      </c>
      <c r="P10" s="1">
        <v>27763</v>
      </c>
      <c r="W10" s="478"/>
      <c r="X10" s="478"/>
      <c r="Y10" s="478"/>
      <c r="Z10" s="478"/>
      <c r="AA10" s="478"/>
      <c r="AB10" s="478"/>
    </row>
    <row r="11" spans="1:28" ht="15.75" customHeight="1">
      <c r="A11" s="665" t="s">
        <v>6</v>
      </c>
      <c r="B11" s="669" t="s">
        <v>74</v>
      </c>
      <c r="C11" s="110" t="s">
        <v>5</v>
      </c>
      <c r="D11" s="14">
        <v>1145421</v>
      </c>
      <c r="E11" s="1">
        <v>2295028</v>
      </c>
      <c r="F11" s="1">
        <v>5218617</v>
      </c>
      <c r="G11" s="1">
        <v>819587</v>
      </c>
      <c r="H11" s="1">
        <v>29495321</v>
      </c>
      <c r="I11" s="1">
        <v>242153073.16</v>
      </c>
      <c r="J11" s="1">
        <v>169779117.55</v>
      </c>
      <c r="K11" s="4">
        <v>35.71</v>
      </c>
      <c r="L11" s="4">
        <v>35.99</v>
      </c>
      <c r="M11" s="1">
        <v>105512</v>
      </c>
      <c r="N11" s="1">
        <v>73977</v>
      </c>
      <c r="O11" s="4">
        <v>2</v>
      </c>
      <c r="P11" s="1">
        <v>211410</v>
      </c>
      <c r="W11" s="478"/>
      <c r="X11" s="478"/>
      <c r="Y11" s="478"/>
      <c r="Z11" s="478"/>
      <c r="AA11" s="478"/>
      <c r="AB11" s="478"/>
    </row>
    <row r="12" spans="1:28" ht="15.75" customHeight="1">
      <c r="A12" s="665" t="s">
        <v>6</v>
      </c>
      <c r="B12" s="670" t="s">
        <v>73</v>
      </c>
      <c r="C12" s="81" t="s">
        <v>2</v>
      </c>
      <c r="D12" s="14">
        <v>93279</v>
      </c>
      <c r="E12" s="1">
        <v>804815</v>
      </c>
      <c r="F12" s="1">
        <v>1615658</v>
      </c>
      <c r="G12" s="1">
        <v>221</v>
      </c>
      <c r="H12" s="1">
        <v>3555</v>
      </c>
      <c r="I12" s="1">
        <v>161164073.95</v>
      </c>
      <c r="J12" s="1">
        <v>127379324.04</v>
      </c>
      <c r="K12" s="4">
        <v>0.03</v>
      </c>
      <c r="L12" s="4">
        <v>16.09</v>
      </c>
      <c r="M12" s="1">
        <v>200250</v>
      </c>
      <c r="N12" s="1">
        <v>158272</v>
      </c>
      <c r="O12" s="4">
        <v>8.63</v>
      </c>
      <c r="P12" s="1">
        <v>1727764</v>
      </c>
      <c r="W12" s="478"/>
      <c r="X12" s="478"/>
      <c r="Y12" s="478"/>
      <c r="Z12" s="478"/>
      <c r="AA12" s="478"/>
      <c r="AB12" s="478"/>
    </row>
    <row r="13" spans="1:28" ht="15.75" customHeight="1">
      <c r="A13" s="665" t="s">
        <v>6</v>
      </c>
      <c r="B13" s="670" t="s">
        <v>73</v>
      </c>
      <c r="C13" s="80" t="s">
        <v>3</v>
      </c>
      <c r="D13" s="14">
        <v>1052142</v>
      </c>
      <c r="E13" s="1">
        <v>1490213</v>
      </c>
      <c r="F13" s="1">
        <v>3602959</v>
      </c>
      <c r="G13" s="1">
        <v>819366</v>
      </c>
      <c r="H13" s="1">
        <v>29491766</v>
      </c>
      <c r="I13" s="1">
        <v>80988999.21</v>
      </c>
      <c r="J13" s="1">
        <v>42399793.51</v>
      </c>
      <c r="K13" s="4">
        <v>54.98</v>
      </c>
      <c r="L13" s="4">
        <v>35.99</v>
      </c>
      <c r="M13" s="1">
        <v>54347</v>
      </c>
      <c r="N13" s="1">
        <v>28452</v>
      </c>
      <c r="O13" s="4">
        <v>1.42</v>
      </c>
      <c r="P13" s="1">
        <v>76975</v>
      </c>
      <c r="W13" s="478"/>
      <c r="X13" s="478"/>
      <c r="Y13" s="478"/>
      <c r="Z13" s="478"/>
      <c r="AA13" s="478"/>
      <c r="AB13" s="478"/>
    </row>
    <row r="14" spans="1:28" ht="15.75" customHeight="1">
      <c r="A14" s="665" t="s">
        <v>6</v>
      </c>
      <c r="B14" s="654" t="s">
        <v>7</v>
      </c>
      <c r="C14" s="110" t="s">
        <v>5</v>
      </c>
      <c r="D14" s="14">
        <v>1949253</v>
      </c>
      <c r="E14" s="1">
        <v>3932926</v>
      </c>
      <c r="F14" s="1">
        <v>7575641</v>
      </c>
      <c r="G14" s="1">
        <v>1526863</v>
      </c>
      <c r="H14" s="1">
        <v>31293735</v>
      </c>
      <c r="I14" s="1">
        <v>239329970.83</v>
      </c>
      <c r="J14" s="1">
        <v>169185750.98</v>
      </c>
      <c r="K14" s="4">
        <v>38.82</v>
      </c>
      <c r="L14" s="4">
        <v>20.5</v>
      </c>
      <c r="M14" s="1">
        <v>60853</v>
      </c>
      <c r="N14" s="1">
        <v>43018</v>
      </c>
      <c r="O14" s="4">
        <v>2.02</v>
      </c>
      <c r="P14" s="1">
        <v>122780</v>
      </c>
      <c r="W14" s="478"/>
      <c r="X14" s="478"/>
      <c r="Y14" s="478"/>
      <c r="Z14" s="478"/>
      <c r="AA14" s="478"/>
      <c r="AB14" s="478"/>
    </row>
    <row r="15" spans="1:28" ht="15.75" customHeight="1">
      <c r="A15" s="665" t="s">
        <v>6</v>
      </c>
      <c r="B15" s="654" t="s">
        <v>7</v>
      </c>
      <c r="C15" s="81" t="s">
        <v>2</v>
      </c>
      <c r="D15" s="14">
        <v>129128</v>
      </c>
      <c r="E15" s="1">
        <v>1244346</v>
      </c>
      <c r="F15" s="1">
        <v>2024089</v>
      </c>
      <c r="G15" s="1">
        <v>1078</v>
      </c>
      <c r="H15" s="1">
        <v>7889</v>
      </c>
      <c r="I15" s="1">
        <v>151404504.96</v>
      </c>
      <c r="J15" s="1">
        <v>120171812.38</v>
      </c>
      <c r="K15" s="4">
        <v>0.09</v>
      </c>
      <c r="L15" s="4">
        <v>7.32</v>
      </c>
      <c r="M15" s="1">
        <v>121674</v>
      </c>
      <c r="N15" s="1">
        <v>96574</v>
      </c>
      <c r="O15" s="4">
        <v>9.64</v>
      </c>
      <c r="P15" s="1">
        <v>1172515</v>
      </c>
      <c r="W15" s="478"/>
      <c r="X15" s="478"/>
      <c r="Y15" s="478"/>
      <c r="Z15" s="478"/>
      <c r="AA15" s="478"/>
      <c r="AB15" s="478"/>
    </row>
    <row r="16" spans="1:28" ht="15.75" customHeight="1">
      <c r="A16" s="665" t="s">
        <v>6</v>
      </c>
      <c r="B16" s="654" t="s">
        <v>7</v>
      </c>
      <c r="C16" s="80" t="s">
        <v>3</v>
      </c>
      <c r="D16" s="14">
        <v>1820125</v>
      </c>
      <c r="E16" s="1">
        <v>2688580</v>
      </c>
      <c r="F16" s="1">
        <v>5551552</v>
      </c>
      <c r="G16" s="1">
        <v>1525785</v>
      </c>
      <c r="H16" s="1">
        <v>31285846</v>
      </c>
      <c r="I16" s="1">
        <v>87925465.87</v>
      </c>
      <c r="J16" s="1">
        <v>49013938.6</v>
      </c>
      <c r="K16" s="4">
        <v>56.75</v>
      </c>
      <c r="L16" s="4">
        <v>20.5</v>
      </c>
      <c r="M16" s="1">
        <v>32703</v>
      </c>
      <c r="N16" s="1">
        <v>18230</v>
      </c>
      <c r="O16" s="4">
        <v>1.48</v>
      </c>
      <c r="P16" s="1">
        <v>48307</v>
      </c>
      <c r="W16" s="478"/>
      <c r="X16" s="478"/>
      <c r="Y16" s="478"/>
      <c r="Z16" s="478"/>
      <c r="AA16" s="478"/>
      <c r="AB16" s="478"/>
    </row>
    <row r="17" spans="1:28" ht="15.75" customHeight="1">
      <c r="A17" s="665" t="s">
        <v>6</v>
      </c>
      <c r="B17" s="654" t="s">
        <v>110</v>
      </c>
      <c r="C17" s="110" t="s">
        <v>5</v>
      </c>
      <c r="D17" s="14">
        <v>1201868</v>
      </c>
      <c r="E17" s="1">
        <v>3044165</v>
      </c>
      <c r="F17" s="1">
        <v>4661299</v>
      </c>
      <c r="G17" s="1">
        <v>1106355</v>
      </c>
      <c r="H17" s="1">
        <v>10281347</v>
      </c>
      <c r="I17" s="1">
        <v>121759854.45</v>
      </c>
      <c r="J17" s="1">
        <v>90342136.75</v>
      </c>
      <c r="K17" s="4">
        <v>36.34</v>
      </c>
      <c r="L17" s="4">
        <v>9.29</v>
      </c>
      <c r="M17" s="1">
        <v>39998</v>
      </c>
      <c r="N17" s="1">
        <v>29677</v>
      </c>
      <c r="O17" s="4">
        <v>2.53</v>
      </c>
      <c r="P17" s="1">
        <v>101309</v>
      </c>
      <c r="W17" s="478"/>
      <c r="X17" s="478"/>
      <c r="Y17" s="478"/>
      <c r="Z17" s="478"/>
      <c r="AA17" s="478"/>
      <c r="AB17" s="478"/>
    </row>
    <row r="18" spans="1:28" ht="15.75" customHeight="1">
      <c r="A18" s="665" t="s">
        <v>6</v>
      </c>
      <c r="B18" s="654" t="s">
        <v>22</v>
      </c>
      <c r="C18" s="81" t="s">
        <v>2</v>
      </c>
      <c r="D18" s="14">
        <v>96927</v>
      </c>
      <c r="E18" s="1">
        <v>1194669</v>
      </c>
      <c r="F18" s="1">
        <v>1573577</v>
      </c>
      <c r="G18" s="1">
        <v>1915</v>
      </c>
      <c r="H18" s="1">
        <v>16443</v>
      </c>
      <c r="I18" s="1">
        <v>82766235.99</v>
      </c>
      <c r="J18" s="1">
        <v>66230056.16</v>
      </c>
      <c r="K18" s="4">
        <v>0.16</v>
      </c>
      <c r="L18" s="4">
        <v>8.59</v>
      </c>
      <c r="M18" s="1">
        <v>69280</v>
      </c>
      <c r="N18" s="1">
        <v>55438</v>
      </c>
      <c r="O18" s="4">
        <v>12.33</v>
      </c>
      <c r="P18" s="1">
        <v>853903</v>
      </c>
      <c r="W18" s="478"/>
      <c r="X18" s="478"/>
      <c r="Y18" s="478"/>
      <c r="Z18" s="478"/>
      <c r="AA18" s="478"/>
      <c r="AB18" s="478"/>
    </row>
    <row r="19" spans="1:28" ht="15.75" customHeight="1">
      <c r="A19" s="665" t="s">
        <v>6</v>
      </c>
      <c r="B19" s="654" t="s">
        <v>22</v>
      </c>
      <c r="C19" s="80" t="s">
        <v>3</v>
      </c>
      <c r="D19" s="14">
        <v>1104941</v>
      </c>
      <c r="E19" s="1">
        <v>1849496</v>
      </c>
      <c r="F19" s="1">
        <v>3087722</v>
      </c>
      <c r="G19" s="1">
        <v>1104440</v>
      </c>
      <c r="H19" s="1">
        <v>10264904</v>
      </c>
      <c r="I19" s="1">
        <v>38993618.46</v>
      </c>
      <c r="J19" s="1">
        <v>24112080.59</v>
      </c>
      <c r="K19" s="4">
        <v>59.72</v>
      </c>
      <c r="L19" s="4">
        <v>9.29</v>
      </c>
      <c r="M19" s="1">
        <v>21083</v>
      </c>
      <c r="N19" s="1">
        <v>13037</v>
      </c>
      <c r="O19" s="4">
        <v>1.67</v>
      </c>
      <c r="P19" s="1">
        <v>35290</v>
      </c>
      <c r="W19" s="478"/>
      <c r="X19" s="478"/>
      <c r="Y19" s="478"/>
      <c r="Z19" s="478"/>
      <c r="AA19" s="478"/>
      <c r="AB19" s="478"/>
    </row>
    <row r="20" spans="1:28" ht="15.75" customHeight="1">
      <c r="A20" s="665" t="s">
        <v>6</v>
      </c>
      <c r="B20" s="654" t="s">
        <v>8</v>
      </c>
      <c r="C20" s="110" t="s">
        <v>5</v>
      </c>
      <c r="D20" s="14">
        <v>19802396</v>
      </c>
      <c r="E20" s="1">
        <v>34629437</v>
      </c>
      <c r="F20" s="1">
        <v>39601288</v>
      </c>
      <c r="G20" s="1">
        <v>26458304</v>
      </c>
      <c r="H20" s="1">
        <v>154648597</v>
      </c>
      <c r="I20" s="1">
        <v>505969862.88</v>
      </c>
      <c r="J20" s="1">
        <v>370563756.26</v>
      </c>
      <c r="K20" s="4">
        <v>76.4</v>
      </c>
      <c r="L20" s="4">
        <v>5.84</v>
      </c>
      <c r="M20" s="1">
        <v>14611</v>
      </c>
      <c r="N20" s="1">
        <v>10701</v>
      </c>
      <c r="O20" s="4">
        <v>1.75</v>
      </c>
      <c r="P20" s="1">
        <v>25551</v>
      </c>
      <c r="W20" s="478"/>
      <c r="X20" s="478"/>
      <c r="Y20" s="478"/>
      <c r="Z20" s="478"/>
      <c r="AA20" s="478"/>
      <c r="AB20" s="478"/>
    </row>
    <row r="21" spans="1:28" ht="15.75" customHeight="1">
      <c r="A21" s="665" t="s">
        <v>6</v>
      </c>
      <c r="B21" s="654" t="s">
        <v>8</v>
      </c>
      <c r="C21" s="81" t="s">
        <v>2</v>
      </c>
      <c r="D21" s="14">
        <v>99229</v>
      </c>
      <c r="E21" s="1">
        <v>626998</v>
      </c>
      <c r="F21" s="1">
        <v>808782</v>
      </c>
      <c r="G21" s="1">
        <v>4668</v>
      </c>
      <c r="H21" s="1">
        <v>30139</v>
      </c>
      <c r="I21" s="1">
        <v>58621270.91</v>
      </c>
      <c r="J21" s="1">
        <v>47562339.96</v>
      </c>
      <c r="K21" s="4">
        <v>0.74</v>
      </c>
      <c r="L21" s="4">
        <v>6.46</v>
      </c>
      <c r="M21" s="1">
        <v>93495</v>
      </c>
      <c r="N21" s="1">
        <v>75857</v>
      </c>
      <c r="O21" s="4">
        <v>6.32</v>
      </c>
      <c r="P21" s="1">
        <v>590768</v>
      </c>
      <c r="W21" s="478"/>
      <c r="X21" s="478"/>
      <c r="Y21" s="478"/>
      <c r="Z21" s="478"/>
      <c r="AA21" s="478"/>
      <c r="AB21" s="478"/>
    </row>
    <row r="22" spans="1:28" ht="15.75" customHeight="1">
      <c r="A22" s="665" t="s">
        <v>6</v>
      </c>
      <c r="B22" s="654" t="s">
        <v>8</v>
      </c>
      <c r="C22" s="80" t="s">
        <v>3</v>
      </c>
      <c r="D22" s="14">
        <v>19703167</v>
      </c>
      <c r="E22" s="1">
        <v>34002439</v>
      </c>
      <c r="F22" s="1">
        <v>38792506</v>
      </c>
      <c r="G22" s="1">
        <v>26453636</v>
      </c>
      <c r="H22" s="1">
        <v>154618458</v>
      </c>
      <c r="I22" s="1">
        <v>447348591.97</v>
      </c>
      <c r="J22" s="1">
        <v>323001416.3</v>
      </c>
      <c r="K22" s="4">
        <v>77.8</v>
      </c>
      <c r="L22" s="4">
        <v>5.84</v>
      </c>
      <c r="M22" s="1">
        <v>13156</v>
      </c>
      <c r="N22" s="1">
        <v>9499</v>
      </c>
      <c r="O22" s="4">
        <v>1.73</v>
      </c>
      <c r="P22" s="1">
        <v>22704</v>
      </c>
      <c r="W22" s="478"/>
      <c r="X22" s="478"/>
      <c r="Y22" s="478"/>
      <c r="Z22" s="478"/>
      <c r="AA22" s="478"/>
      <c r="AB22" s="478"/>
    </row>
    <row r="23" spans="1:28" ht="15.75" customHeight="1">
      <c r="A23" s="665" t="s">
        <v>6</v>
      </c>
      <c r="B23" s="654" t="s">
        <v>9</v>
      </c>
      <c r="C23" s="110" t="s">
        <v>5</v>
      </c>
      <c r="D23" s="14">
        <v>56313</v>
      </c>
      <c r="E23" s="1">
        <v>99001</v>
      </c>
      <c r="F23" s="1">
        <v>100722</v>
      </c>
      <c r="G23" s="1">
        <v>23638</v>
      </c>
      <c r="H23" s="1">
        <v>87217</v>
      </c>
      <c r="I23" s="1">
        <v>2565962.02</v>
      </c>
      <c r="J23" s="1">
        <v>1573225.18</v>
      </c>
      <c r="K23" s="4">
        <v>23.88</v>
      </c>
      <c r="L23" s="4">
        <v>3.69</v>
      </c>
      <c r="M23" s="1">
        <v>25919</v>
      </c>
      <c r="N23" s="1">
        <v>15891</v>
      </c>
      <c r="O23" s="4">
        <v>1.76</v>
      </c>
      <c r="P23" s="1">
        <v>45566</v>
      </c>
      <c r="W23" s="478"/>
      <c r="X23" s="478"/>
      <c r="Y23" s="478"/>
      <c r="Z23" s="478"/>
      <c r="AA23" s="478"/>
      <c r="AB23" s="478"/>
    </row>
    <row r="24" spans="1:28" ht="15.75" customHeight="1">
      <c r="A24" s="665" t="s">
        <v>6</v>
      </c>
      <c r="B24" s="654" t="s">
        <v>9</v>
      </c>
      <c r="C24" s="81" t="s">
        <v>2</v>
      </c>
      <c r="D24" s="14">
        <v>213</v>
      </c>
      <c r="E24" s="1">
        <v>1275</v>
      </c>
      <c r="F24" s="1">
        <v>2320</v>
      </c>
      <c r="G24" s="1">
        <v>0</v>
      </c>
      <c r="H24" s="1">
        <v>0</v>
      </c>
      <c r="I24" s="1">
        <v>166651.87</v>
      </c>
      <c r="J24" s="1">
        <v>133221.64</v>
      </c>
      <c r="K24" s="4">
        <v>0</v>
      </c>
      <c r="L24" s="4">
        <v>0</v>
      </c>
      <c r="M24" s="1">
        <v>130707</v>
      </c>
      <c r="N24" s="1">
        <v>104488</v>
      </c>
      <c r="O24" s="4">
        <v>5.99</v>
      </c>
      <c r="P24" s="1">
        <v>782403</v>
      </c>
      <c r="W24" s="478"/>
      <c r="X24" s="478"/>
      <c r="Y24" s="478"/>
      <c r="Z24" s="478"/>
      <c r="AA24" s="478"/>
      <c r="AB24" s="478"/>
    </row>
    <row r="25" spans="1:28" ht="15.75" customHeight="1">
      <c r="A25" s="665" t="s">
        <v>6</v>
      </c>
      <c r="B25" s="654" t="s">
        <v>9</v>
      </c>
      <c r="C25" s="80" t="s">
        <v>3</v>
      </c>
      <c r="D25" s="14">
        <v>56100</v>
      </c>
      <c r="E25" s="1">
        <v>97726</v>
      </c>
      <c r="F25" s="1">
        <v>98402</v>
      </c>
      <c r="G25" s="1">
        <v>23638</v>
      </c>
      <c r="H25" s="1">
        <v>87217</v>
      </c>
      <c r="I25" s="1">
        <v>2399310.15</v>
      </c>
      <c r="J25" s="1">
        <v>1440003.54</v>
      </c>
      <c r="K25" s="4">
        <v>24.19</v>
      </c>
      <c r="L25" s="4">
        <v>3.69</v>
      </c>
      <c r="M25" s="1">
        <v>24551</v>
      </c>
      <c r="N25" s="1">
        <v>14735</v>
      </c>
      <c r="O25" s="4">
        <v>1.74</v>
      </c>
      <c r="P25" s="1">
        <v>42768</v>
      </c>
      <c r="W25" s="478"/>
      <c r="X25" s="478"/>
      <c r="Y25" s="478"/>
      <c r="Z25" s="478"/>
      <c r="AA25" s="478"/>
      <c r="AB25" s="478"/>
    </row>
    <row r="26" spans="1:28" ht="15.75" customHeight="1">
      <c r="A26" s="665" t="s">
        <v>6</v>
      </c>
      <c r="B26" s="654" t="s">
        <v>10</v>
      </c>
      <c r="C26" s="110" t="s">
        <v>5</v>
      </c>
      <c r="D26" s="14">
        <v>2528207</v>
      </c>
      <c r="E26" s="1">
        <v>3953428</v>
      </c>
      <c r="F26" s="1">
        <v>3955624</v>
      </c>
      <c r="G26" s="1">
        <v>691192</v>
      </c>
      <c r="H26" s="1">
        <v>1782702</v>
      </c>
      <c r="I26" s="1">
        <v>77758084.58</v>
      </c>
      <c r="J26" s="1">
        <v>54570294.03</v>
      </c>
      <c r="K26" s="4">
        <v>17.48</v>
      </c>
      <c r="L26" s="4">
        <v>2.58</v>
      </c>
      <c r="M26" s="1">
        <v>19669</v>
      </c>
      <c r="N26" s="1">
        <v>13803</v>
      </c>
      <c r="O26" s="4">
        <v>1.56</v>
      </c>
      <c r="P26" s="1">
        <v>30756</v>
      </c>
      <c r="W26" s="478"/>
      <c r="X26" s="478"/>
      <c r="Y26" s="478"/>
      <c r="Z26" s="478"/>
      <c r="AA26" s="478"/>
      <c r="AB26" s="478"/>
    </row>
    <row r="27" spans="1:28" ht="15.75" customHeight="1">
      <c r="A27" s="665" t="s">
        <v>6</v>
      </c>
      <c r="B27" s="654" t="s">
        <v>10</v>
      </c>
      <c r="C27" s="81" t="s">
        <v>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W27" s="478"/>
      <c r="X27" s="478"/>
      <c r="Y27" s="478"/>
      <c r="Z27" s="478"/>
      <c r="AA27" s="478"/>
      <c r="AB27" s="478"/>
    </row>
    <row r="28" spans="1:28" ht="15.75" customHeight="1">
      <c r="A28" s="665" t="s">
        <v>6</v>
      </c>
      <c r="B28" s="654" t="s">
        <v>10</v>
      </c>
      <c r="C28" s="80" t="s">
        <v>3</v>
      </c>
      <c r="D28" s="14">
        <v>2528207</v>
      </c>
      <c r="E28" s="1">
        <v>3953428</v>
      </c>
      <c r="F28" s="1">
        <v>3955624</v>
      </c>
      <c r="G28" s="1">
        <v>691192</v>
      </c>
      <c r="H28" s="1">
        <v>1782702</v>
      </c>
      <c r="I28" s="1">
        <v>77758084.58</v>
      </c>
      <c r="J28" s="1">
        <v>54570294.03</v>
      </c>
      <c r="K28" s="4">
        <v>17.48</v>
      </c>
      <c r="L28" s="4">
        <v>2.58</v>
      </c>
      <c r="M28" s="1">
        <v>19669</v>
      </c>
      <c r="N28" s="1">
        <v>13803</v>
      </c>
      <c r="O28" s="4">
        <v>1.56</v>
      </c>
      <c r="P28" s="1">
        <v>30756</v>
      </c>
      <c r="W28" s="478"/>
      <c r="X28" s="478"/>
      <c r="Y28" s="478"/>
      <c r="Z28" s="478"/>
      <c r="AA28" s="478"/>
      <c r="AB28" s="478"/>
    </row>
    <row r="29" spans="1:28" ht="15.75" customHeight="1">
      <c r="A29" s="665" t="s">
        <v>6</v>
      </c>
      <c r="B29" s="654" t="s">
        <v>11</v>
      </c>
      <c r="C29" s="110" t="s">
        <v>5</v>
      </c>
      <c r="D29" s="14">
        <v>103</v>
      </c>
      <c r="E29" s="1">
        <v>192</v>
      </c>
      <c r="F29" s="1">
        <v>258</v>
      </c>
      <c r="G29" s="1">
        <v>0</v>
      </c>
      <c r="H29" s="1">
        <v>0</v>
      </c>
      <c r="I29" s="1">
        <v>17970.1</v>
      </c>
      <c r="J29" s="1">
        <v>14365.31</v>
      </c>
      <c r="K29" s="4">
        <v>0</v>
      </c>
      <c r="L29" s="1">
        <v>0</v>
      </c>
      <c r="M29" s="1">
        <v>93594</v>
      </c>
      <c r="N29" s="1">
        <v>74819</v>
      </c>
      <c r="O29" s="4">
        <v>1.86</v>
      </c>
      <c r="P29" s="1">
        <v>174467</v>
      </c>
      <c r="W29" s="478"/>
      <c r="X29" s="478"/>
      <c r="Y29" s="478"/>
      <c r="Z29" s="478"/>
      <c r="AA29" s="478"/>
      <c r="AB29" s="478"/>
    </row>
    <row r="30" spans="1:28" ht="15.75" customHeight="1">
      <c r="A30" s="665" t="s">
        <v>6</v>
      </c>
      <c r="B30" s="654" t="s">
        <v>11</v>
      </c>
      <c r="C30" s="81" t="s">
        <v>2</v>
      </c>
      <c r="D30" s="14">
        <v>103</v>
      </c>
      <c r="E30" s="1">
        <v>192</v>
      </c>
      <c r="F30" s="1">
        <v>258</v>
      </c>
      <c r="G30" s="1">
        <v>0</v>
      </c>
      <c r="H30" s="1">
        <v>0</v>
      </c>
      <c r="I30" s="1">
        <v>17970.1</v>
      </c>
      <c r="J30" s="1">
        <v>14365.31</v>
      </c>
      <c r="K30" s="4">
        <v>0</v>
      </c>
      <c r="L30" s="1">
        <v>0</v>
      </c>
      <c r="M30" s="1">
        <v>93594</v>
      </c>
      <c r="N30" s="1">
        <v>74819</v>
      </c>
      <c r="O30" s="4">
        <v>1.86</v>
      </c>
      <c r="P30" s="1">
        <v>174467</v>
      </c>
      <c r="W30" s="478"/>
      <c r="X30" s="478"/>
      <c r="Y30" s="478"/>
      <c r="Z30" s="478"/>
      <c r="AA30" s="478"/>
      <c r="AB30" s="478"/>
    </row>
    <row r="31" spans="1:28" ht="15.75" customHeight="1">
      <c r="A31" s="665" t="s">
        <v>6</v>
      </c>
      <c r="B31" s="654" t="s">
        <v>11</v>
      </c>
      <c r="C31" s="80" t="s">
        <v>3</v>
      </c>
      <c r="D31" s="1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W31" s="478"/>
      <c r="X31" s="478"/>
      <c r="Y31" s="478"/>
      <c r="Z31" s="478"/>
      <c r="AA31" s="478"/>
      <c r="AB31" s="478"/>
    </row>
    <row r="32" spans="1:28" ht="15.75" customHeight="1">
      <c r="A32" s="665" t="s">
        <v>6</v>
      </c>
      <c r="B32" s="654" t="s">
        <v>82</v>
      </c>
      <c r="C32" s="110" t="s">
        <v>5</v>
      </c>
      <c r="D32" s="14">
        <v>893335</v>
      </c>
      <c r="E32" s="1">
        <v>1307428</v>
      </c>
      <c r="F32" s="1">
        <v>5978104</v>
      </c>
      <c r="G32" s="1">
        <v>352665</v>
      </c>
      <c r="H32" s="1">
        <v>7414361</v>
      </c>
      <c r="I32" s="1">
        <v>9904922.67</v>
      </c>
      <c r="J32" s="1">
        <v>7969342.88</v>
      </c>
      <c r="K32" s="4">
        <v>26.97</v>
      </c>
      <c r="L32" s="4">
        <v>21.02</v>
      </c>
      <c r="M32" s="1">
        <v>7576</v>
      </c>
      <c r="N32" s="1">
        <v>6095</v>
      </c>
      <c r="O32" s="4">
        <v>1.46</v>
      </c>
      <c r="P32" s="1">
        <v>11088</v>
      </c>
      <c r="W32" s="478"/>
      <c r="X32" s="478"/>
      <c r="Y32" s="478"/>
      <c r="Z32" s="478"/>
      <c r="AA32" s="478"/>
      <c r="AB32" s="478"/>
    </row>
    <row r="33" spans="1:28" ht="15.75" customHeight="1">
      <c r="A33" s="665" t="s">
        <v>6</v>
      </c>
      <c r="B33" s="654" t="s">
        <v>23</v>
      </c>
      <c r="C33" s="81" t="s">
        <v>2</v>
      </c>
      <c r="D33" s="14">
        <v>143</v>
      </c>
      <c r="E33" s="1">
        <v>1514</v>
      </c>
      <c r="F33" s="1">
        <v>2047</v>
      </c>
      <c r="G33" s="1">
        <v>7</v>
      </c>
      <c r="H33" s="1">
        <v>73</v>
      </c>
      <c r="I33" s="1">
        <v>65041.87</v>
      </c>
      <c r="J33" s="1">
        <v>51966.54</v>
      </c>
      <c r="K33" s="4">
        <v>0.46</v>
      </c>
      <c r="L33" s="4">
        <v>10.43</v>
      </c>
      <c r="M33" s="1">
        <v>42960</v>
      </c>
      <c r="N33" s="1">
        <v>34324</v>
      </c>
      <c r="O33" s="4">
        <v>10.59</v>
      </c>
      <c r="P33" s="1">
        <v>454838</v>
      </c>
      <c r="W33" s="478"/>
      <c r="X33" s="478"/>
      <c r="Y33" s="478"/>
      <c r="Z33" s="478"/>
      <c r="AA33" s="478"/>
      <c r="AB33" s="478"/>
    </row>
    <row r="34" spans="1:28" ht="15.75" customHeight="1">
      <c r="A34" s="665" t="s">
        <v>6</v>
      </c>
      <c r="B34" s="654" t="s">
        <v>23</v>
      </c>
      <c r="C34" s="80" t="s">
        <v>3</v>
      </c>
      <c r="D34" s="14">
        <v>893192</v>
      </c>
      <c r="E34" s="1">
        <v>1305914</v>
      </c>
      <c r="F34" s="1">
        <v>5976057</v>
      </c>
      <c r="G34" s="1">
        <v>352658</v>
      </c>
      <c r="H34" s="1">
        <v>7414288</v>
      </c>
      <c r="I34" s="1">
        <v>9839880.8</v>
      </c>
      <c r="J34" s="1">
        <v>7917376.34</v>
      </c>
      <c r="K34" s="4">
        <v>27</v>
      </c>
      <c r="L34" s="4">
        <v>21.02</v>
      </c>
      <c r="M34" s="1">
        <v>7535</v>
      </c>
      <c r="N34" s="1">
        <v>6063</v>
      </c>
      <c r="O34" s="4">
        <v>1.46</v>
      </c>
      <c r="P34" s="1">
        <v>11017</v>
      </c>
      <c r="W34" s="478"/>
      <c r="X34" s="478"/>
      <c r="Y34" s="478"/>
      <c r="Z34" s="478"/>
      <c r="AA34" s="478"/>
      <c r="AB34" s="478"/>
    </row>
    <row r="35" spans="1:28" ht="15.75" customHeight="1">
      <c r="A35" s="665" t="s">
        <v>6</v>
      </c>
      <c r="B35" s="654" t="s">
        <v>83</v>
      </c>
      <c r="C35" s="110" t="s">
        <v>5</v>
      </c>
      <c r="D35" s="14">
        <v>75282</v>
      </c>
      <c r="E35" s="1">
        <v>294985</v>
      </c>
      <c r="F35" s="1">
        <v>336369</v>
      </c>
      <c r="G35" s="1">
        <v>0</v>
      </c>
      <c r="H35" s="1">
        <v>0</v>
      </c>
      <c r="I35" s="1">
        <v>5661783.19</v>
      </c>
      <c r="J35" s="1">
        <v>3942247.87</v>
      </c>
      <c r="K35" s="4">
        <v>0</v>
      </c>
      <c r="L35" s="1">
        <v>0</v>
      </c>
      <c r="M35" s="1">
        <v>19193</v>
      </c>
      <c r="N35" s="1">
        <v>13364</v>
      </c>
      <c r="O35" s="4">
        <v>3.92</v>
      </c>
      <c r="P35" s="1">
        <v>75208</v>
      </c>
      <c r="W35" s="478"/>
      <c r="X35" s="478"/>
      <c r="Y35" s="478"/>
      <c r="Z35" s="478"/>
      <c r="AA35" s="478"/>
      <c r="AB35" s="478"/>
    </row>
    <row r="36" spans="1:28" ht="15.75" customHeight="1">
      <c r="A36" s="665" t="s">
        <v>6</v>
      </c>
      <c r="B36" s="654" t="s">
        <v>24</v>
      </c>
      <c r="C36" s="81" t="s">
        <v>2</v>
      </c>
      <c r="D36" s="14">
        <v>4674</v>
      </c>
      <c r="E36" s="1">
        <v>78271</v>
      </c>
      <c r="F36" s="1">
        <v>78839</v>
      </c>
      <c r="G36" s="1">
        <v>0</v>
      </c>
      <c r="H36" s="1">
        <v>0</v>
      </c>
      <c r="I36" s="1">
        <v>2650720.99</v>
      </c>
      <c r="J36" s="1">
        <v>2120730.82</v>
      </c>
      <c r="K36" s="4">
        <v>0</v>
      </c>
      <c r="L36" s="1">
        <v>0</v>
      </c>
      <c r="M36" s="1">
        <v>33866</v>
      </c>
      <c r="N36" s="1">
        <v>27095</v>
      </c>
      <c r="O36" s="4">
        <v>16.75</v>
      </c>
      <c r="P36" s="1">
        <v>567120</v>
      </c>
      <c r="W36" s="478"/>
      <c r="X36" s="478"/>
      <c r="Y36" s="478"/>
      <c r="Z36" s="478"/>
      <c r="AA36" s="478"/>
      <c r="AB36" s="478"/>
    </row>
    <row r="37" spans="1:28" ht="15.75" customHeight="1">
      <c r="A37" s="665" t="s">
        <v>6</v>
      </c>
      <c r="B37" s="654" t="s">
        <v>24</v>
      </c>
      <c r="C37" s="80" t="s">
        <v>3</v>
      </c>
      <c r="D37" s="14">
        <v>70608</v>
      </c>
      <c r="E37" s="1">
        <v>216714</v>
      </c>
      <c r="F37" s="1">
        <v>257530</v>
      </c>
      <c r="G37" s="1">
        <v>0</v>
      </c>
      <c r="H37" s="1">
        <v>0</v>
      </c>
      <c r="I37" s="1">
        <v>3011062.2</v>
      </c>
      <c r="J37" s="1">
        <v>1821517.05</v>
      </c>
      <c r="K37" s="4">
        <v>0</v>
      </c>
      <c r="L37" s="1">
        <v>0</v>
      </c>
      <c r="M37" s="1">
        <v>13894</v>
      </c>
      <c r="N37" s="1">
        <v>8405</v>
      </c>
      <c r="O37" s="4">
        <v>3.07</v>
      </c>
      <c r="P37" s="1">
        <v>42645</v>
      </c>
      <c r="W37" s="478"/>
      <c r="X37" s="478"/>
      <c r="Y37" s="478"/>
      <c r="Z37" s="478"/>
      <c r="AA37" s="478"/>
      <c r="AB37" s="478"/>
    </row>
    <row r="38" spans="1:28" ht="15.75" customHeight="1">
      <c r="A38" s="665" t="s">
        <v>6</v>
      </c>
      <c r="B38" s="654" t="s">
        <v>12</v>
      </c>
      <c r="C38" s="110" t="s">
        <v>5</v>
      </c>
      <c r="D38" s="14">
        <v>2617890</v>
      </c>
      <c r="E38" s="1">
        <v>5610485</v>
      </c>
      <c r="F38" s="1">
        <v>6084185</v>
      </c>
      <c r="G38" s="1">
        <v>0</v>
      </c>
      <c r="H38" s="1">
        <v>0</v>
      </c>
      <c r="I38" s="1">
        <v>80406361.09</v>
      </c>
      <c r="J38" s="1">
        <v>61734608.16</v>
      </c>
      <c r="K38" s="4">
        <v>0</v>
      </c>
      <c r="L38" s="1">
        <v>0</v>
      </c>
      <c r="M38" s="1">
        <v>14331</v>
      </c>
      <c r="N38" s="1">
        <v>11003</v>
      </c>
      <c r="O38" s="4">
        <v>2.14</v>
      </c>
      <c r="P38" s="1">
        <v>30714</v>
      </c>
      <c r="W38" s="478"/>
      <c r="X38" s="478"/>
      <c r="Y38" s="478"/>
      <c r="Z38" s="478"/>
      <c r="AA38" s="478"/>
      <c r="AB38" s="478"/>
    </row>
    <row r="39" spans="1:28" ht="15.75" customHeight="1">
      <c r="A39" s="665" t="s">
        <v>6</v>
      </c>
      <c r="B39" s="654" t="s">
        <v>12</v>
      </c>
      <c r="C39" s="81" t="s">
        <v>2</v>
      </c>
      <c r="D39" s="14">
        <v>109</v>
      </c>
      <c r="E39" s="1">
        <v>2229</v>
      </c>
      <c r="F39" s="1">
        <v>2229</v>
      </c>
      <c r="G39" s="1">
        <v>0</v>
      </c>
      <c r="H39" s="1">
        <v>0</v>
      </c>
      <c r="I39" s="1">
        <v>50803.93</v>
      </c>
      <c r="J39" s="1">
        <v>40643.63</v>
      </c>
      <c r="K39" s="4">
        <v>0</v>
      </c>
      <c r="L39" s="1">
        <v>0</v>
      </c>
      <c r="M39" s="1">
        <v>22792</v>
      </c>
      <c r="N39" s="1">
        <v>18234</v>
      </c>
      <c r="O39" s="4">
        <v>20.45</v>
      </c>
      <c r="P39" s="1">
        <v>466091</v>
      </c>
      <c r="W39" s="478"/>
      <c r="X39" s="478"/>
      <c r="Y39" s="478"/>
      <c r="Z39" s="478"/>
      <c r="AA39" s="478"/>
      <c r="AB39" s="478"/>
    </row>
    <row r="40" spans="1:28" ht="15.75" customHeight="1">
      <c r="A40" s="665" t="s">
        <v>6</v>
      </c>
      <c r="B40" s="654" t="s">
        <v>12</v>
      </c>
      <c r="C40" s="80" t="s">
        <v>3</v>
      </c>
      <c r="D40" s="16">
        <v>2617781</v>
      </c>
      <c r="E40" s="3">
        <v>5608256</v>
      </c>
      <c r="F40" s="3">
        <v>6081956</v>
      </c>
      <c r="G40" s="3">
        <v>0</v>
      </c>
      <c r="H40" s="3">
        <v>0</v>
      </c>
      <c r="I40" s="3">
        <v>80355557.16</v>
      </c>
      <c r="J40" s="3">
        <v>61693964.53</v>
      </c>
      <c r="K40" s="30">
        <v>0</v>
      </c>
      <c r="L40" s="30">
        <v>0</v>
      </c>
      <c r="M40" s="3">
        <v>14328</v>
      </c>
      <c r="N40" s="3">
        <v>11001</v>
      </c>
      <c r="O40" s="30">
        <v>2.14</v>
      </c>
      <c r="P40" s="3">
        <v>30696</v>
      </c>
      <c r="W40" s="478"/>
      <c r="X40" s="478"/>
      <c r="Y40" s="478"/>
      <c r="Z40" s="478"/>
      <c r="AA40" s="478"/>
      <c r="AB40" s="478"/>
    </row>
    <row r="41" spans="1:28" ht="15.75" customHeight="1">
      <c r="A41" s="661" t="s">
        <v>1</v>
      </c>
      <c r="B41" s="661" t="s">
        <v>1</v>
      </c>
      <c r="C41" s="110" t="s">
        <v>5</v>
      </c>
      <c r="D41" s="1">
        <v>31318550</v>
      </c>
      <c r="E41" s="1">
        <v>31355868</v>
      </c>
      <c r="F41" s="1">
        <v>246112994</v>
      </c>
      <c r="G41" s="1">
        <v>0</v>
      </c>
      <c r="H41" s="1">
        <v>0</v>
      </c>
      <c r="I41" s="1">
        <v>540028419.48</v>
      </c>
      <c r="J41" s="1">
        <v>392000014.29</v>
      </c>
      <c r="K41" s="4">
        <v>0</v>
      </c>
      <c r="L41" s="4">
        <v>0</v>
      </c>
      <c r="M41" s="84">
        <v>17223</v>
      </c>
      <c r="N41" s="84">
        <v>12502</v>
      </c>
      <c r="O41" s="39">
        <v>1</v>
      </c>
      <c r="P41" s="84">
        <v>17243</v>
      </c>
      <c r="W41" s="478"/>
      <c r="X41" s="478"/>
      <c r="Y41" s="478"/>
      <c r="Z41" s="478"/>
      <c r="AA41" s="478"/>
      <c r="AB41" s="478"/>
    </row>
    <row r="42" spans="1:28" ht="15.75" customHeight="1">
      <c r="A42" s="662" t="s">
        <v>1</v>
      </c>
      <c r="B42" s="662" t="s">
        <v>1</v>
      </c>
      <c r="C42" s="111" t="s">
        <v>108</v>
      </c>
      <c r="D42" s="5">
        <v>31208209</v>
      </c>
      <c r="E42" s="5">
        <v>31244611</v>
      </c>
      <c r="F42" s="5">
        <v>245804374</v>
      </c>
      <c r="G42" s="1">
        <v>0</v>
      </c>
      <c r="H42" s="1">
        <v>0</v>
      </c>
      <c r="I42" s="5">
        <v>539492194.46</v>
      </c>
      <c r="J42" s="5">
        <v>391689253.68</v>
      </c>
      <c r="K42" s="36">
        <v>0</v>
      </c>
      <c r="L42" s="36">
        <v>0</v>
      </c>
      <c r="M42" s="1">
        <v>17267</v>
      </c>
      <c r="N42" s="1">
        <v>12536</v>
      </c>
      <c r="O42" s="4">
        <v>1</v>
      </c>
      <c r="P42" s="1">
        <v>17287</v>
      </c>
      <c r="W42" s="478"/>
      <c r="X42" s="478"/>
      <c r="Y42" s="478"/>
      <c r="Z42" s="478"/>
      <c r="AA42" s="478"/>
      <c r="AB42" s="478"/>
    </row>
    <row r="43" spans="1:28" ht="15.75" customHeight="1">
      <c r="A43" s="663" t="s">
        <v>1</v>
      </c>
      <c r="B43" s="663" t="s">
        <v>1</v>
      </c>
      <c r="C43" s="82" t="s">
        <v>109</v>
      </c>
      <c r="D43" s="17">
        <v>110341</v>
      </c>
      <c r="E43" s="17">
        <v>111257</v>
      </c>
      <c r="F43" s="17">
        <v>308620</v>
      </c>
      <c r="G43" s="29">
        <v>0</v>
      </c>
      <c r="H43" s="29">
        <v>0</v>
      </c>
      <c r="I43" s="17">
        <v>536225.02</v>
      </c>
      <c r="J43" s="17">
        <v>310760.61</v>
      </c>
      <c r="K43" s="18">
        <v>0</v>
      </c>
      <c r="L43" s="18">
        <v>0</v>
      </c>
      <c r="M43" s="29">
        <v>4820</v>
      </c>
      <c r="N43" s="29">
        <v>2793</v>
      </c>
      <c r="O43" s="32">
        <v>1.01</v>
      </c>
      <c r="P43" s="29">
        <v>4860</v>
      </c>
      <c r="W43" s="478"/>
      <c r="X43" s="478"/>
      <c r="Y43" s="478"/>
      <c r="Z43" s="478"/>
      <c r="AA43" s="478"/>
      <c r="AB43" s="478"/>
    </row>
    <row r="45" spans="1:16" ht="12">
      <c r="A45" s="6"/>
      <c r="B45" s="6"/>
      <c r="C45" s="6"/>
      <c r="D45" s="135"/>
      <c r="E45" s="135"/>
      <c r="F45" s="135"/>
      <c r="G45" s="135"/>
      <c r="H45" s="135"/>
      <c r="I45" s="135"/>
      <c r="J45" s="135"/>
      <c r="K45" s="234"/>
      <c r="L45" s="234"/>
      <c r="M45" s="2"/>
      <c r="N45" s="2"/>
      <c r="O45" s="234"/>
      <c r="P45" s="2"/>
    </row>
    <row r="46" spans="4:22" s="6" customFormat="1" ht="12.75">
      <c r="D46" s="135"/>
      <c r="E46" s="135"/>
      <c r="F46" s="135"/>
      <c r="G46" s="135"/>
      <c r="H46" s="135"/>
      <c r="I46" s="135"/>
      <c r="J46" s="135"/>
      <c r="K46" s="234"/>
      <c r="L46" s="234"/>
      <c r="M46" s="433"/>
      <c r="N46" s="433"/>
      <c r="O46" s="435"/>
      <c r="P46" s="433"/>
      <c r="S46" s="2"/>
      <c r="T46" s="2"/>
      <c r="U46" s="234"/>
      <c r="V46" s="2"/>
    </row>
    <row r="47" spans="4:22" s="6" customFormat="1" ht="12.75">
      <c r="D47" s="135"/>
      <c r="E47" s="135"/>
      <c r="F47" s="135"/>
      <c r="G47" s="135"/>
      <c r="H47" s="135"/>
      <c r="I47" s="135"/>
      <c r="J47" s="135"/>
      <c r="K47" s="234"/>
      <c r="L47" s="234"/>
      <c r="M47" s="433"/>
      <c r="N47" s="433"/>
      <c r="O47" s="435"/>
      <c r="P47" s="433"/>
      <c r="S47" s="2"/>
      <c r="T47" s="2"/>
      <c r="U47" s="234"/>
      <c r="V47" s="2"/>
    </row>
    <row r="48" spans="4:22" s="6" customFormat="1" ht="12.75">
      <c r="D48" s="135"/>
      <c r="E48" s="135"/>
      <c r="F48" s="135"/>
      <c r="G48" s="135"/>
      <c r="H48" s="135"/>
      <c r="I48" s="135"/>
      <c r="J48" s="135"/>
      <c r="K48" s="234"/>
      <c r="L48" s="234"/>
      <c r="M48" s="433"/>
      <c r="N48" s="433"/>
      <c r="O48" s="435"/>
      <c r="P48" s="433"/>
      <c r="S48" s="2"/>
      <c r="T48" s="2"/>
      <c r="U48" s="234"/>
      <c r="V48" s="2"/>
    </row>
    <row r="49" spans="4:22" s="6" customFormat="1" ht="12"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S49" s="2"/>
      <c r="T49" s="2"/>
      <c r="U49" s="234"/>
      <c r="V49" s="2"/>
    </row>
    <row r="50" spans="4:22" s="6" customFormat="1" ht="12.75">
      <c r="D50" s="135"/>
      <c r="E50" s="135"/>
      <c r="F50" s="135"/>
      <c r="G50" s="135"/>
      <c r="H50" s="135"/>
      <c r="I50" s="135"/>
      <c r="J50" s="135"/>
      <c r="K50" s="234"/>
      <c r="L50" s="234"/>
      <c r="M50" s="433"/>
      <c r="N50" s="433"/>
      <c r="O50" s="435"/>
      <c r="P50" s="433"/>
      <c r="S50" s="2"/>
      <c r="T50" s="2"/>
      <c r="U50" s="234"/>
      <c r="V50" s="2"/>
    </row>
    <row r="51" spans="4:22" s="6" customFormat="1" ht="12.75">
      <c r="D51" s="135"/>
      <c r="E51" s="135"/>
      <c r="F51" s="135"/>
      <c r="G51" s="135"/>
      <c r="H51" s="135"/>
      <c r="I51" s="135"/>
      <c r="J51" s="135"/>
      <c r="K51" s="234"/>
      <c r="L51" s="234"/>
      <c r="M51" s="433"/>
      <c r="N51" s="433"/>
      <c r="O51" s="435"/>
      <c r="P51" s="433"/>
      <c r="S51" s="2"/>
      <c r="T51" s="2"/>
      <c r="U51" s="234"/>
      <c r="V51" s="2"/>
    </row>
    <row r="52" spans="4:22" s="6" customFormat="1" ht="12.75">
      <c r="D52" s="135"/>
      <c r="E52" s="135"/>
      <c r="F52" s="135"/>
      <c r="G52" s="135"/>
      <c r="H52" s="135"/>
      <c r="I52" s="135"/>
      <c r="J52" s="135"/>
      <c r="K52" s="234"/>
      <c r="L52" s="234"/>
      <c r="M52" s="433"/>
      <c r="N52" s="433"/>
      <c r="O52" s="435"/>
      <c r="P52" s="433"/>
      <c r="S52" s="2"/>
      <c r="T52" s="2"/>
      <c r="U52" s="234"/>
      <c r="V52" s="2"/>
    </row>
    <row r="53" spans="4:22" s="6" customFormat="1" ht="12">
      <c r="D53" s="135"/>
      <c r="E53" s="135"/>
      <c r="F53" s="135"/>
      <c r="G53" s="135"/>
      <c r="H53" s="135"/>
      <c r="I53" s="135"/>
      <c r="J53" s="135"/>
      <c r="K53" s="234"/>
      <c r="L53" s="234"/>
      <c r="S53" s="2"/>
      <c r="T53" s="2"/>
      <c r="U53" s="234"/>
      <c r="V53" s="2"/>
    </row>
    <row r="54" spans="4:22" s="6" customFormat="1" ht="12">
      <c r="D54" s="135"/>
      <c r="E54" s="135"/>
      <c r="F54" s="135"/>
      <c r="G54" s="135"/>
      <c r="H54" s="135"/>
      <c r="I54" s="135"/>
      <c r="J54" s="135"/>
      <c r="K54" s="234"/>
      <c r="L54" s="234"/>
      <c r="S54" s="2"/>
      <c r="T54" s="2"/>
      <c r="U54" s="234"/>
      <c r="V54" s="2"/>
    </row>
    <row r="55" spans="4:22" s="6" customFormat="1" ht="12">
      <c r="D55" s="135"/>
      <c r="E55" s="135"/>
      <c r="F55" s="135"/>
      <c r="G55" s="135"/>
      <c r="H55" s="135"/>
      <c r="I55" s="135"/>
      <c r="J55" s="135"/>
      <c r="K55" s="234"/>
      <c r="L55" s="234"/>
      <c r="S55" s="2"/>
      <c r="T55" s="2"/>
      <c r="U55" s="234"/>
      <c r="V55" s="2"/>
    </row>
    <row r="56" spans="11:22" s="6" customFormat="1" ht="12">
      <c r="K56" s="234"/>
      <c r="L56" s="234"/>
      <c r="S56" s="2"/>
      <c r="T56" s="2"/>
      <c r="U56" s="234"/>
      <c r="V56" s="2"/>
    </row>
    <row r="57" spans="4:22" s="6" customFormat="1" ht="12">
      <c r="D57" s="135"/>
      <c r="E57" s="135"/>
      <c r="F57" s="135"/>
      <c r="G57" s="135"/>
      <c r="H57" s="135"/>
      <c r="I57" s="135"/>
      <c r="J57" s="135"/>
      <c r="K57" s="234"/>
      <c r="L57" s="234"/>
      <c r="S57" s="2"/>
      <c r="T57" s="2"/>
      <c r="U57" s="234"/>
      <c r="V57" s="2"/>
    </row>
    <row r="58" spans="4:22" s="6" customFormat="1" ht="12">
      <c r="D58" s="135"/>
      <c r="E58" s="135"/>
      <c r="F58" s="135"/>
      <c r="G58" s="135"/>
      <c r="H58" s="135"/>
      <c r="I58" s="135"/>
      <c r="J58" s="135"/>
      <c r="K58" s="234"/>
      <c r="L58" s="234"/>
      <c r="S58" s="2"/>
      <c r="T58" s="2"/>
      <c r="U58" s="234"/>
      <c r="V58" s="2"/>
    </row>
    <row r="59" spans="4:28" ht="12">
      <c r="D59" s="135"/>
      <c r="E59" s="135"/>
      <c r="F59" s="135"/>
      <c r="G59" s="135"/>
      <c r="H59" s="135"/>
      <c r="I59" s="135"/>
      <c r="J59" s="135"/>
      <c r="K59" s="234"/>
      <c r="L59" s="234"/>
      <c r="Q59" s="6"/>
      <c r="R59" s="6"/>
      <c r="W59" s="6"/>
      <c r="X59" s="6"/>
      <c r="Y59" s="6"/>
      <c r="Z59" s="6"/>
      <c r="AA59" s="6"/>
      <c r="AB59" s="6"/>
    </row>
    <row r="60" spans="19:22" s="6" customFormat="1" ht="12">
      <c r="S60" s="2"/>
      <c r="T60" s="2"/>
      <c r="U60" s="234"/>
      <c r="V60" s="2"/>
    </row>
    <row r="61" spans="17:28" ht="12">
      <c r="Q61" s="6"/>
      <c r="R61" s="6"/>
      <c r="W61" s="6"/>
      <c r="X61" s="6"/>
      <c r="Y61" s="6"/>
      <c r="Z61" s="6"/>
      <c r="AA61" s="6"/>
      <c r="AB61" s="6"/>
    </row>
  </sheetData>
  <mergeCells count="18"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  <mergeCell ref="K3:K4"/>
    <mergeCell ref="B20:B22"/>
    <mergeCell ref="B23:B25"/>
    <mergeCell ref="B38:B40"/>
    <mergeCell ref="F3:F4"/>
    <mergeCell ref="A5:B7"/>
    <mergeCell ref="D3:D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9"/>
  <dimension ref="A1:AB61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8" width="10.28125" style="79" customWidth="1"/>
    <col min="19" max="20" width="10.28125" style="2" customWidth="1"/>
    <col min="21" max="21" width="10.28125" style="234" customWidth="1"/>
    <col min="22" max="22" width="10.28125" style="2" customWidth="1"/>
    <col min="23" max="16384" width="10.28125" style="79" customWidth="1"/>
  </cols>
  <sheetData>
    <row r="1" spans="3:4" ht="13.5">
      <c r="C1" s="243" t="s">
        <v>327</v>
      </c>
      <c r="D1" s="244" t="s">
        <v>299</v>
      </c>
    </row>
    <row r="2" spans="16:22" s="6" customFormat="1" ht="12">
      <c r="P2" s="102" t="s">
        <v>692</v>
      </c>
      <c r="S2" s="2"/>
      <c r="T2" s="2"/>
      <c r="U2" s="234"/>
      <c r="V2" s="2"/>
    </row>
    <row r="3" spans="1:22" s="161" customFormat="1" ht="18.75" customHeight="1">
      <c r="A3" s="33"/>
      <c r="B3" s="33"/>
      <c r="C3" s="7"/>
      <c r="D3" s="594" t="s">
        <v>251</v>
      </c>
      <c r="E3" s="594" t="s">
        <v>252</v>
      </c>
      <c r="F3" s="594" t="s">
        <v>813</v>
      </c>
      <c r="G3" s="132" t="s">
        <v>664</v>
      </c>
      <c r="H3" s="192" t="s">
        <v>264</v>
      </c>
      <c r="I3" s="190" t="s">
        <v>279</v>
      </c>
      <c r="J3" s="134"/>
      <c r="K3" s="585" t="s">
        <v>693</v>
      </c>
      <c r="L3" s="396" t="s">
        <v>686</v>
      </c>
      <c r="M3" s="132" t="s">
        <v>809</v>
      </c>
      <c r="N3" s="451" t="s">
        <v>811</v>
      </c>
      <c r="O3" s="132" t="s">
        <v>270</v>
      </c>
      <c r="P3" s="192" t="s">
        <v>269</v>
      </c>
      <c r="S3" s="266"/>
      <c r="T3" s="266"/>
      <c r="U3" s="563"/>
      <c r="V3" s="266"/>
    </row>
    <row r="4" spans="1:22" s="161" customFormat="1" ht="18.75" customHeight="1">
      <c r="A4" s="195"/>
      <c r="B4" s="195"/>
      <c r="C4" s="196"/>
      <c r="D4" s="650"/>
      <c r="E4" s="650"/>
      <c r="F4" s="650"/>
      <c r="G4" s="133" t="s">
        <v>665</v>
      </c>
      <c r="H4" s="193" t="s">
        <v>267</v>
      </c>
      <c r="I4" s="108" t="s">
        <v>106</v>
      </c>
      <c r="J4" s="60" t="s">
        <v>171</v>
      </c>
      <c r="K4" s="586"/>
      <c r="L4" s="397" t="s">
        <v>687</v>
      </c>
      <c r="M4" s="133" t="s">
        <v>810</v>
      </c>
      <c r="N4" s="452" t="s">
        <v>818</v>
      </c>
      <c r="O4" s="133" t="s">
        <v>104</v>
      </c>
      <c r="P4" s="193" t="s">
        <v>173</v>
      </c>
      <c r="S4" s="266"/>
      <c r="T4" s="266"/>
      <c r="U4" s="563"/>
      <c r="V4" s="266"/>
    </row>
    <row r="5" spans="1:28" ht="15.75" customHeight="1">
      <c r="A5" s="655" t="s">
        <v>4</v>
      </c>
      <c r="B5" s="656"/>
      <c r="C5" s="110" t="s">
        <v>5</v>
      </c>
      <c r="D5" s="83">
        <v>61653481</v>
      </c>
      <c r="E5" s="84">
        <v>88514977</v>
      </c>
      <c r="F5" s="84">
        <v>311643839</v>
      </c>
      <c r="G5" s="1">
        <v>0</v>
      </c>
      <c r="H5" s="1">
        <v>0</v>
      </c>
      <c r="I5" s="84">
        <v>2035816030.26</v>
      </c>
      <c r="J5" s="84">
        <v>1474192402.08</v>
      </c>
      <c r="K5" s="39">
        <v>0</v>
      </c>
      <c r="L5" s="39">
        <v>0</v>
      </c>
      <c r="M5" s="84">
        <v>23000</v>
      </c>
      <c r="N5" s="84">
        <v>16655</v>
      </c>
      <c r="O5" s="39">
        <v>1.44</v>
      </c>
      <c r="P5" s="84">
        <v>33020</v>
      </c>
      <c r="W5" s="478"/>
      <c r="X5" s="478"/>
      <c r="Y5" s="478"/>
      <c r="Z5" s="478"/>
      <c r="AA5" s="478"/>
      <c r="AB5" s="478"/>
    </row>
    <row r="6" spans="1:28" ht="15.75" customHeight="1">
      <c r="A6" s="657" t="s">
        <v>4</v>
      </c>
      <c r="B6" s="658"/>
      <c r="C6" s="81" t="s">
        <v>2</v>
      </c>
      <c r="D6" s="14">
        <v>532253</v>
      </c>
      <c r="E6" s="1">
        <v>5126548</v>
      </c>
      <c r="F6" s="1">
        <v>7868691</v>
      </c>
      <c r="G6" s="1">
        <v>0</v>
      </c>
      <c r="H6" s="1">
        <v>0</v>
      </c>
      <c r="I6" s="1">
        <v>577968079.52</v>
      </c>
      <c r="J6" s="1">
        <v>461655274.6</v>
      </c>
      <c r="K6" s="4">
        <v>0</v>
      </c>
      <c r="L6" s="4">
        <v>0</v>
      </c>
      <c r="M6" s="1">
        <v>112740</v>
      </c>
      <c r="N6" s="1">
        <v>90052</v>
      </c>
      <c r="O6" s="4">
        <v>9.63</v>
      </c>
      <c r="P6" s="1">
        <v>1085890</v>
      </c>
      <c r="W6" s="478"/>
      <c r="X6" s="478"/>
      <c r="Y6" s="478"/>
      <c r="Z6" s="478"/>
      <c r="AA6" s="478"/>
      <c r="AB6" s="478"/>
    </row>
    <row r="7" spans="1:28" ht="15.75" customHeight="1">
      <c r="A7" s="659" t="s">
        <v>4</v>
      </c>
      <c r="B7" s="660"/>
      <c r="C7" s="80" t="s">
        <v>3</v>
      </c>
      <c r="D7" s="16">
        <v>61121228</v>
      </c>
      <c r="E7" s="3">
        <v>83388429</v>
      </c>
      <c r="F7" s="3">
        <v>303775148</v>
      </c>
      <c r="G7" s="1">
        <v>0</v>
      </c>
      <c r="H7" s="1">
        <v>0</v>
      </c>
      <c r="I7" s="3">
        <v>1457847950.74</v>
      </c>
      <c r="J7" s="3">
        <v>1012537127.48</v>
      </c>
      <c r="K7" s="30">
        <v>0</v>
      </c>
      <c r="L7" s="30">
        <v>0</v>
      </c>
      <c r="M7" s="3">
        <v>17483</v>
      </c>
      <c r="N7" s="3">
        <v>12142</v>
      </c>
      <c r="O7" s="30">
        <v>1.36</v>
      </c>
      <c r="P7" s="3">
        <v>23852</v>
      </c>
      <c r="W7" s="478"/>
      <c r="X7" s="478"/>
      <c r="Y7" s="478"/>
      <c r="Z7" s="478"/>
      <c r="AA7" s="478"/>
      <c r="AB7" s="478"/>
    </row>
    <row r="8" spans="1:28" ht="15.75" customHeight="1">
      <c r="A8" s="664" t="s">
        <v>103</v>
      </c>
      <c r="B8" s="666" t="s">
        <v>5</v>
      </c>
      <c r="C8" s="110" t="s">
        <v>5</v>
      </c>
      <c r="D8" s="83">
        <v>34700823</v>
      </c>
      <c r="E8" s="84">
        <v>61560812</v>
      </c>
      <c r="F8" s="84">
        <v>82984471</v>
      </c>
      <c r="G8" s="84">
        <v>33764817</v>
      </c>
      <c r="H8" s="84">
        <v>277202391</v>
      </c>
      <c r="I8" s="84">
        <v>1539325283.69</v>
      </c>
      <c r="J8" s="84">
        <v>1114709275.69</v>
      </c>
      <c r="K8" s="39">
        <v>54.85</v>
      </c>
      <c r="L8" s="39">
        <v>8.21</v>
      </c>
      <c r="M8" s="84">
        <v>25005</v>
      </c>
      <c r="N8" s="84">
        <v>18107</v>
      </c>
      <c r="O8" s="39">
        <v>1.77</v>
      </c>
      <c r="P8" s="84">
        <v>44360</v>
      </c>
      <c r="W8" s="478"/>
      <c r="X8" s="478"/>
      <c r="Y8" s="478"/>
      <c r="Z8" s="478"/>
      <c r="AA8" s="478"/>
      <c r="AB8" s="478"/>
    </row>
    <row r="9" spans="1:28" ht="15.75" customHeight="1">
      <c r="A9" s="665" t="s">
        <v>6</v>
      </c>
      <c r="B9" s="667" t="s">
        <v>5</v>
      </c>
      <c r="C9" s="81" t="s">
        <v>2</v>
      </c>
      <c r="D9" s="14">
        <v>532253</v>
      </c>
      <c r="E9" s="1">
        <v>5126548</v>
      </c>
      <c r="F9" s="1">
        <v>7868691</v>
      </c>
      <c r="G9" s="1">
        <v>11603</v>
      </c>
      <c r="H9" s="1">
        <v>85744</v>
      </c>
      <c r="I9" s="1">
        <v>577968079.52</v>
      </c>
      <c r="J9" s="1">
        <v>461655274.6</v>
      </c>
      <c r="K9" s="4">
        <v>0.23</v>
      </c>
      <c r="L9" s="4">
        <v>7.39</v>
      </c>
      <c r="M9" s="1">
        <v>112740</v>
      </c>
      <c r="N9" s="1">
        <v>90052</v>
      </c>
      <c r="O9" s="4">
        <v>9.63</v>
      </c>
      <c r="P9" s="1">
        <v>1085890</v>
      </c>
      <c r="W9" s="478"/>
      <c r="X9" s="478"/>
      <c r="Y9" s="478"/>
      <c r="Z9" s="478"/>
      <c r="AA9" s="478"/>
      <c r="AB9" s="478"/>
    </row>
    <row r="10" spans="1:28" ht="15.75" customHeight="1">
      <c r="A10" s="665" t="s">
        <v>6</v>
      </c>
      <c r="B10" s="668" t="s">
        <v>5</v>
      </c>
      <c r="C10" s="80" t="s">
        <v>3</v>
      </c>
      <c r="D10" s="14">
        <v>34168570</v>
      </c>
      <c r="E10" s="1">
        <v>56434264</v>
      </c>
      <c r="F10" s="1">
        <v>75115780</v>
      </c>
      <c r="G10" s="1">
        <v>33753214</v>
      </c>
      <c r="H10" s="1">
        <v>277116647</v>
      </c>
      <c r="I10" s="1">
        <v>961357204.17</v>
      </c>
      <c r="J10" s="1">
        <v>653054001.09</v>
      </c>
      <c r="K10" s="4">
        <v>59.81</v>
      </c>
      <c r="L10" s="4">
        <v>8.21</v>
      </c>
      <c r="M10" s="1">
        <v>17035</v>
      </c>
      <c r="N10" s="1">
        <v>11572</v>
      </c>
      <c r="O10" s="4">
        <v>1.65</v>
      </c>
      <c r="P10" s="1">
        <v>28136</v>
      </c>
      <c r="W10" s="478"/>
      <c r="X10" s="478"/>
      <c r="Y10" s="478"/>
      <c r="Z10" s="478"/>
      <c r="AA10" s="478"/>
      <c r="AB10" s="478"/>
    </row>
    <row r="11" spans="1:28" ht="15.75" customHeight="1">
      <c r="A11" s="665" t="s">
        <v>6</v>
      </c>
      <c r="B11" s="669" t="s">
        <v>74</v>
      </c>
      <c r="C11" s="110" t="s">
        <v>5</v>
      </c>
      <c r="D11" s="14">
        <v>1429166</v>
      </c>
      <c r="E11" s="1">
        <v>2809002</v>
      </c>
      <c r="F11" s="1">
        <v>6445719</v>
      </c>
      <c r="G11" s="1">
        <v>971594</v>
      </c>
      <c r="H11" s="1">
        <v>36110081</v>
      </c>
      <c r="I11" s="1">
        <v>305102542.74</v>
      </c>
      <c r="J11" s="1">
        <v>213873789.37</v>
      </c>
      <c r="K11" s="4">
        <v>34.59</v>
      </c>
      <c r="L11" s="4">
        <v>37.17</v>
      </c>
      <c r="M11" s="1">
        <v>108616</v>
      </c>
      <c r="N11" s="1">
        <v>76139</v>
      </c>
      <c r="O11" s="4">
        <v>1.97</v>
      </c>
      <c r="P11" s="1">
        <v>213483</v>
      </c>
      <c r="W11" s="478"/>
      <c r="X11" s="478"/>
      <c r="Y11" s="478"/>
      <c r="Z11" s="478"/>
      <c r="AA11" s="478"/>
      <c r="AB11" s="478"/>
    </row>
    <row r="12" spans="1:28" ht="15.75" customHeight="1">
      <c r="A12" s="665" t="s">
        <v>6</v>
      </c>
      <c r="B12" s="670" t="s">
        <v>73</v>
      </c>
      <c r="C12" s="81" t="s">
        <v>2</v>
      </c>
      <c r="D12" s="14">
        <v>112334</v>
      </c>
      <c r="E12" s="1">
        <v>984666</v>
      </c>
      <c r="F12" s="1">
        <v>1958853</v>
      </c>
      <c r="G12" s="1">
        <v>321</v>
      </c>
      <c r="H12" s="1">
        <v>5151</v>
      </c>
      <c r="I12" s="1">
        <v>197461209.76</v>
      </c>
      <c r="J12" s="1">
        <v>156284580.47</v>
      </c>
      <c r="K12" s="4">
        <v>0.03</v>
      </c>
      <c r="L12" s="4">
        <v>16.05</v>
      </c>
      <c r="M12" s="1">
        <v>200536</v>
      </c>
      <c r="N12" s="1">
        <v>158718</v>
      </c>
      <c r="O12" s="4">
        <v>8.77</v>
      </c>
      <c r="P12" s="1">
        <v>1757804</v>
      </c>
      <c r="W12" s="478"/>
      <c r="X12" s="478"/>
      <c r="Y12" s="478"/>
      <c r="Z12" s="478"/>
      <c r="AA12" s="478"/>
      <c r="AB12" s="478"/>
    </row>
    <row r="13" spans="1:28" ht="15.75" customHeight="1">
      <c r="A13" s="665" t="s">
        <v>6</v>
      </c>
      <c r="B13" s="670" t="s">
        <v>73</v>
      </c>
      <c r="C13" s="80" t="s">
        <v>3</v>
      </c>
      <c r="D13" s="14">
        <v>1316832</v>
      </c>
      <c r="E13" s="1">
        <v>1824336</v>
      </c>
      <c r="F13" s="1">
        <v>4486866</v>
      </c>
      <c r="G13" s="1">
        <v>971273</v>
      </c>
      <c r="H13" s="1">
        <v>36104930</v>
      </c>
      <c r="I13" s="1">
        <v>107641332.98</v>
      </c>
      <c r="J13" s="1">
        <v>57589208.9</v>
      </c>
      <c r="K13" s="4">
        <v>53.24</v>
      </c>
      <c r="L13" s="4">
        <v>37.17</v>
      </c>
      <c r="M13" s="1">
        <v>59003</v>
      </c>
      <c r="N13" s="1">
        <v>31567</v>
      </c>
      <c r="O13" s="4">
        <v>1.39</v>
      </c>
      <c r="P13" s="1">
        <v>81743</v>
      </c>
      <c r="W13" s="478"/>
      <c r="X13" s="478"/>
      <c r="Y13" s="478"/>
      <c r="Z13" s="478"/>
      <c r="AA13" s="478"/>
      <c r="AB13" s="478"/>
    </row>
    <row r="14" spans="1:28" ht="15.75" customHeight="1">
      <c r="A14" s="665" t="s">
        <v>6</v>
      </c>
      <c r="B14" s="654" t="s">
        <v>7</v>
      </c>
      <c r="C14" s="110" t="s">
        <v>5</v>
      </c>
      <c r="D14" s="14">
        <v>2397260</v>
      </c>
      <c r="E14" s="1">
        <v>4783975</v>
      </c>
      <c r="F14" s="1">
        <v>9056559</v>
      </c>
      <c r="G14" s="1">
        <v>1830411</v>
      </c>
      <c r="H14" s="1">
        <v>36703036</v>
      </c>
      <c r="I14" s="1">
        <v>299772267.31</v>
      </c>
      <c r="J14" s="1">
        <v>212428649.29</v>
      </c>
      <c r="K14" s="4">
        <v>38.26</v>
      </c>
      <c r="L14" s="4">
        <v>20.05</v>
      </c>
      <c r="M14" s="1">
        <v>62662</v>
      </c>
      <c r="N14" s="1">
        <v>44404</v>
      </c>
      <c r="O14" s="4">
        <v>2</v>
      </c>
      <c r="P14" s="1">
        <v>125048</v>
      </c>
      <c r="W14" s="478"/>
      <c r="X14" s="478"/>
      <c r="Y14" s="478"/>
      <c r="Z14" s="478"/>
      <c r="AA14" s="478"/>
      <c r="AB14" s="478"/>
    </row>
    <row r="15" spans="1:28" ht="15.75" customHeight="1">
      <c r="A15" s="665" t="s">
        <v>6</v>
      </c>
      <c r="B15" s="654" t="s">
        <v>7</v>
      </c>
      <c r="C15" s="81" t="s">
        <v>2</v>
      </c>
      <c r="D15" s="14">
        <v>160751</v>
      </c>
      <c r="E15" s="1">
        <v>1576883</v>
      </c>
      <c r="F15" s="1">
        <v>2573836</v>
      </c>
      <c r="G15" s="1">
        <v>1197</v>
      </c>
      <c r="H15" s="1">
        <v>10282</v>
      </c>
      <c r="I15" s="1">
        <v>192028478.89</v>
      </c>
      <c r="J15" s="1">
        <v>152521114</v>
      </c>
      <c r="K15" s="4">
        <v>0.08</v>
      </c>
      <c r="L15" s="4">
        <v>8.59</v>
      </c>
      <c r="M15" s="1">
        <v>121777</v>
      </c>
      <c r="N15" s="1">
        <v>96723</v>
      </c>
      <c r="O15" s="4">
        <v>9.81</v>
      </c>
      <c r="P15" s="1">
        <v>1194571</v>
      </c>
      <c r="W15" s="478"/>
      <c r="X15" s="478"/>
      <c r="Y15" s="478"/>
      <c r="Z15" s="478"/>
      <c r="AA15" s="478"/>
      <c r="AB15" s="478"/>
    </row>
    <row r="16" spans="1:28" ht="15.75" customHeight="1">
      <c r="A16" s="665" t="s">
        <v>6</v>
      </c>
      <c r="B16" s="654" t="s">
        <v>7</v>
      </c>
      <c r="C16" s="80" t="s">
        <v>3</v>
      </c>
      <c r="D16" s="14">
        <v>2236509</v>
      </c>
      <c r="E16" s="1">
        <v>3207092</v>
      </c>
      <c r="F16" s="1">
        <v>6482723</v>
      </c>
      <c r="G16" s="1">
        <v>1829214</v>
      </c>
      <c r="H16" s="1">
        <v>36692754</v>
      </c>
      <c r="I16" s="1">
        <v>107743788.42</v>
      </c>
      <c r="J16" s="1">
        <v>59907535.29</v>
      </c>
      <c r="K16" s="4">
        <v>57.04</v>
      </c>
      <c r="L16" s="4">
        <v>20.06</v>
      </c>
      <c r="M16" s="1">
        <v>33595</v>
      </c>
      <c r="N16" s="1">
        <v>18680</v>
      </c>
      <c r="O16" s="4">
        <v>1.43</v>
      </c>
      <c r="P16" s="1">
        <v>48175</v>
      </c>
      <c r="W16" s="478"/>
      <c r="X16" s="478"/>
      <c r="Y16" s="478"/>
      <c r="Z16" s="478"/>
      <c r="AA16" s="478"/>
      <c r="AB16" s="478"/>
    </row>
    <row r="17" spans="1:28" ht="15.75" customHeight="1">
      <c r="A17" s="665" t="s">
        <v>6</v>
      </c>
      <c r="B17" s="654" t="s">
        <v>110</v>
      </c>
      <c r="C17" s="110" t="s">
        <v>5</v>
      </c>
      <c r="D17" s="14">
        <v>1862053</v>
      </c>
      <c r="E17" s="1">
        <v>4536556</v>
      </c>
      <c r="F17" s="1">
        <v>6624906</v>
      </c>
      <c r="G17" s="1">
        <v>1709523</v>
      </c>
      <c r="H17" s="1">
        <v>16343391</v>
      </c>
      <c r="I17" s="1">
        <v>175895428.31</v>
      </c>
      <c r="J17" s="1">
        <v>130481228.08</v>
      </c>
      <c r="K17" s="4">
        <v>37.68</v>
      </c>
      <c r="L17" s="4">
        <v>9.56</v>
      </c>
      <c r="M17" s="1">
        <v>38773</v>
      </c>
      <c r="N17" s="1">
        <v>28762</v>
      </c>
      <c r="O17" s="4">
        <v>2.44</v>
      </c>
      <c r="P17" s="1">
        <v>94463</v>
      </c>
      <c r="W17" s="478"/>
      <c r="X17" s="478"/>
      <c r="Y17" s="478"/>
      <c r="Z17" s="478"/>
      <c r="AA17" s="478"/>
      <c r="AB17" s="478"/>
    </row>
    <row r="18" spans="1:28" ht="15.75" customHeight="1">
      <c r="A18" s="665" t="s">
        <v>6</v>
      </c>
      <c r="B18" s="654" t="s">
        <v>22</v>
      </c>
      <c r="C18" s="81" t="s">
        <v>2</v>
      </c>
      <c r="D18" s="14">
        <v>136828</v>
      </c>
      <c r="E18" s="1">
        <v>1686697</v>
      </c>
      <c r="F18" s="1">
        <v>2229124</v>
      </c>
      <c r="G18" s="1">
        <v>3948</v>
      </c>
      <c r="H18" s="1">
        <v>29792</v>
      </c>
      <c r="I18" s="1">
        <v>115693790.81</v>
      </c>
      <c r="J18" s="1">
        <v>93136456.93</v>
      </c>
      <c r="K18" s="4">
        <v>0.23</v>
      </c>
      <c r="L18" s="4">
        <v>7.55</v>
      </c>
      <c r="M18" s="1">
        <v>68592</v>
      </c>
      <c r="N18" s="1">
        <v>55218</v>
      </c>
      <c r="O18" s="4">
        <v>12.33</v>
      </c>
      <c r="P18" s="1">
        <v>845542</v>
      </c>
      <c r="W18" s="478"/>
      <c r="X18" s="478"/>
      <c r="Y18" s="478"/>
      <c r="Z18" s="478"/>
      <c r="AA18" s="478"/>
      <c r="AB18" s="478"/>
    </row>
    <row r="19" spans="1:28" ht="15.75" customHeight="1">
      <c r="A19" s="665" t="s">
        <v>6</v>
      </c>
      <c r="B19" s="654" t="s">
        <v>22</v>
      </c>
      <c r="C19" s="80" t="s">
        <v>3</v>
      </c>
      <c r="D19" s="14">
        <v>1725225</v>
      </c>
      <c r="E19" s="1">
        <v>2849859</v>
      </c>
      <c r="F19" s="1">
        <v>4395782</v>
      </c>
      <c r="G19" s="1">
        <v>1705575</v>
      </c>
      <c r="H19" s="1">
        <v>16313599</v>
      </c>
      <c r="I19" s="1">
        <v>60201637.5</v>
      </c>
      <c r="J19" s="1">
        <v>37344771.15</v>
      </c>
      <c r="K19" s="4">
        <v>59.85</v>
      </c>
      <c r="L19" s="4">
        <v>9.56</v>
      </c>
      <c r="M19" s="1">
        <v>21124</v>
      </c>
      <c r="N19" s="1">
        <v>13104</v>
      </c>
      <c r="O19" s="4">
        <v>1.65</v>
      </c>
      <c r="P19" s="1">
        <v>34895</v>
      </c>
      <c r="W19" s="478"/>
      <c r="X19" s="478"/>
      <c r="Y19" s="478"/>
      <c r="Z19" s="478"/>
      <c r="AA19" s="478"/>
      <c r="AB19" s="478"/>
    </row>
    <row r="20" spans="1:28" ht="15.75" customHeight="1">
      <c r="A20" s="665" t="s">
        <v>6</v>
      </c>
      <c r="B20" s="654" t="s">
        <v>8</v>
      </c>
      <c r="C20" s="110" t="s">
        <v>5</v>
      </c>
      <c r="D20" s="14">
        <v>21819450</v>
      </c>
      <c r="E20" s="1">
        <v>36859014</v>
      </c>
      <c r="F20" s="1">
        <v>42477406</v>
      </c>
      <c r="G20" s="1">
        <v>27871941</v>
      </c>
      <c r="H20" s="1">
        <v>173936645</v>
      </c>
      <c r="I20" s="1">
        <v>558627097.37</v>
      </c>
      <c r="J20" s="1">
        <v>411381565.39</v>
      </c>
      <c r="K20" s="4">
        <v>75.62</v>
      </c>
      <c r="L20" s="4">
        <v>6.24</v>
      </c>
      <c r="M20" s="1">
        <v>15156</v>
      </c>
      <c r="N20" s="1">
        <v>11161</v>
      </c>
      <c r="O20" s="4">
        <v>1.69</v>
      </c>
      <c r="P20" s="1">
        <v>25602</v>
      </c>
      <c r="W20" s="478"/>
      <c r="X20" s="478"/>
      <c r="Y20" s="478"/>
      <c r="Z20" s="478"/>
      <c r="AA20" s="478"/>
      <c r="AB20" s="478"/>
    </row>
    <row r="21" spans="1:28" ht="15.75" customHeight="1">
      <c r="A21" s="665" t="s">
        <v>6</v>
      </c>
      <c r="B21" s="654" t="s">
        <v>8</v>
      </c>
      <c r="C21" s="81" t="s">
        <v>2</v>
      </c>
      <c r="D21" s="14">
        <v>115406</v>
      </c>
      <c r="E21" s="1">
        <v>765296</v>
      </c>
      <c r="F21" s="1">
        <v>990658</v>
      </c>
      <c r="G21" s="1">
        <v>6117</v>
      </c>
      <c r="H21" s="1">
        <v>40348</v>
      </c>
      <c r="I21" s="1">
        <v>68636939.68</v>
      </c>
      <c r="J21" s="1">
        <v>56391202.3</v>
      </c>
      <c r="K21" s="4">
        <v>0.8</v>
      </c>
      <c r="L21" s="4">
        <v>6.6</v>
      </c>
      <c r="M21" s="1">
        <v>89687</v>
      </c>
      <c r="N21" s="1">
        <v>73685</v>
      </c>
      <c r="O21" s="4">
        <v>6.63</v>
      </c>
      <c r="P21" s="1">
        <v>594743</v>
      </c>
      <c r="W21" s="478"/>
      <c r="X21" s="478"/>
      <c r="Y21" s="478"/>
      <c r="Z21" s="478"/>
      <c r="AA21" s="478"/>
      <c r="AB21" s="478"/>
    </row>
    <row r="22" spans="1:28" ht="15.75" customHeight="1">
      <c r="A22" s="665" t="s">
        <v>6</v>
      </c>
      <c r="B22" s="654" t="s">
        <v>8</v>
      </c>
      <c r="C22" s="80" t="s">
        <v>3</v>
      </c>
      <c r="D22" s="14">
        <v>21704044</v>
      </c>
      <c r="E22" s="1">
        <v>36093718</v>
      </c>
      <c r="F22" s="1">
        <v>41486748</v>
      </c>
      <c r="G22" s="1">
        <v>27865824</v>
      </c>
      <c r="H22" s="1">
        <v>173896297</v>
      </c>
      <c r="I22" s="1">
        <v>489990157.69</v>
      </c>
      <c r="J22" s="1">
        <v>354990363.09</v>
      </c>
      <c r="K22" s="4">
        <v>77.2</v>
      </c>
      <c r="L22" s="4">
        <v>6.24</v>
      </c>
      <c r="M22" s="1">
        <v>13575</v>
      </c>
      <c r="N22" s="1">
        <v>9835</v>
      </c>
      <c r="O22" s="4">
        <v>1.66</v>
      </c>
      <c r="P22" s="1">
        <v>22576</v>
      </c>
      <c r="W22" s="478"/>
      <c r="X22" s="478"/>
      <c r="Y22" s="478"/>
      <c r="Z22" s="478"/>
      <c r="AA22" s="478"/>
      <c r="AB22" s="478"/>
    </row>
    <row r="23" spans="1:28" ht="15.75" customHeight="1">
      <c r="A23" s="665" t="s">
        <v>6</v>
      </c>
      <c r="B23" s="654" t="s">
        <v>9</v>
      </c>
      <c r="C23" s="110" t="s">
        <v>5</v>
      </c>
      <c r="D23" s="14">
        <v>97536</v>
      </c>
      <c r="E23" s="1">
        <v>164950</v>
      </c>
      <c r="F23" s="1">
        <v>167035</v>
      </c>
      <c r="G23" s="1">
        <v>37161</v>
      </c>
      <c r="H23" s="1">
        <v>137168</v>
      </c>
      <c r="I23" s="1">
        <v>4704351.72</v>
      </c>
      <c r="J23" s="1">
        <v>2887278.12</v>
      </c>
      <c r="K23" s="4">
        <v>22.53</v>
      </c>
      <c r="L23" s="4">
        <v>3.69</v>
      </c>
      <c r="M23" s="1">
        <v>28520</v>
      </c>
      <c r="N23" s="1">
        <v>17504</v>
      </c>
      <c r="O23" s="4">
        <v>1.69</v>
      </c>
      <c r="P23" s="1">
        <v>48232</v>
      </c>
      <c r="W23" s="478"/>
      <c r="X23" s="478"/>
      <c r="Y23" s="478"/>
      <c r="Z23" s="478"/>
      <c r="AA23" s="478"/>
      <c r="AB23" s="478"/>
    </row>
    <row r="24" spans="1:28" ht="15.75" customHeight="1">
      <c r="A24" s="665" t="s">
        <v>6</v>
      </c>
      <c r="B24" s="654" t="s">
        <v>9</v>
      </c>
      <c r="C24" s="81" t="s">
        <v>2</v>
      </c>
      <c r="D24" s="14">
        <v>388</v>
      </c>
      <c r="E24" s="1">
        <v>2222</v>
      </c>
      <c r="F24" s="1">
        <v>3735</v>
      </c>
      <c r="G24" s="1">
        <v>0</v>
      </c>
      <c r="H24" s="1">
        <v>0</v>
      </c>
      <c r="I24" s="1">
        <v>322886.22</v>
      </c>
      <c r="J24" s="1">
        <v>257036.71</v>
      </c>
      <c r="K24" s="4">
        <v>0</v>
      </c>
      <c r="L24" s="4">
        <v>0</v>
      </c>
      <c r="M24" s="1">
        <v>145313</v>
      </c>
      <c r="N24" s="1">
        <v>115678</v>
      </c>
      <c r="O24" s="4">
        <v>5.73</v>
      </c>
      <c r="P24" s="1">
        <v>832181</v>
      </c>
      <c r="W24" s="478"/>
      <c r="X24" s="478"/>
      <c r="Y24" s="478"/>
      <c r="Z24" s="478"/>
      <c r="AA24" s="478"/>
      <c r="AB24" s="478"/>
    </row>
    <row r="25" spans="1:28" ht="15.75" customHeight="1">
      <c r="A25" s="665" t="s">
        <v>6</v>
      </c>
      <c r="B25" s="654" t="s">
        <v>9</v>
      </c>
      <c r="C25" s="80" t="s">
        <v>3</v>
      </c>
      <c r="D25" s="14">
        <v>97148</v>
      </c>
      <c r="E25" s="1">
        <v>162728</v>
      </c>
      <c r="F25" s="1">
        <v>163300</v>
      </c>
      <c r="G25" s="1">
        <v>37161</v>
      </c>
      <c r="H25" s="1">
        <v>137168</v>
      </c>
      <c r="I25" s="1">
        <v>4381465.5</v>
      </c>
      <c r="J25" s="1">
        <v>2630241.41</v>
      </c>
      <c r="K25" s="4">
        <v>22.84</v>
      </c>
      <c r="L25" s="4">
        <v>3.69</v>
      </c>
      <c r="M25" s="1">
        <v>26925</v>
      </c>
      <c r="N25" s="1">
        <v>16163</v>
      </c>
      <c r="O25" s="4">
        <v>1.68</v>
      </c>
      <c r="P25" s="1">
        <v>45101</v>
      </c>
      <c r="W25" s="478"/>
      <c r="X25" s="478"/>
      <c r="Y25" s="478"/>
      <c r="Z25" s="478"/>
      <c r="AA25" s="478"/>
      <c r="AB25" s="478"/>
    </row>
    <row r="26" spans="1:28" ht="15.75" customHeight="1">
      <c r="A26" s="665" t="s">
        <v>6</v>
      </c>
      <c r="B26" s="654" t="s">
        <v>10</v>
      </c>
      <c r="C26" s="110" t="s">
        <v>5</v>
      </c>
      <c r="D26" s="14">
        <v>3056519</v>
      </c>
      <c r="E26" s="1">
        <v>4647733</v>
      </c>
      <c r="F26" s="1">
        <v>4650293</v>
      </c>
      <c r="G26" s="1">
        <v>804201</v>
      </c>
      <c r="H26" s="1">
        <v>2079600</v>
      </c>
      <c r="I26" s="1">
        <v>92400599.47</v>
      </c>
      <c r="J26" s="1">
        <v>64874286.97</v>
      </c>
      <c r="K26" s="4">
        <v>17.3</v>
      </c>
      <c r="L26" s="4">
        <v>2.59</v>
      </c>
      <c r="M26" s="1">
        <v>19881</v>
      </c>
      <c r="N26" s="1">
        <v>13958</v>
      </c>
      <c r="O26" s="4">
        <v>1.52</v>
      </c>
      <c r="P26" s="1">
        <v>30231</v>
      </c>
      <c r="W26" s="478"/>
      <c r="X26" s="478"/>
      <c r="Y26" s="478"/>
      <c r="Z26" s="478"/>
      <c r="AA26" s="478"/>
      <c r="AB26" s="478"/>
    </row>
    <row r="27" spans="1:28" ht="15.75" customHeight="1">
      <c r="A27" s="665" t="s">
        <v>6</v>
      </c>
      <c r="B27" s="654" t="s">
        <v>10</v>
      </c>
      <c r="C27" s="81" t="s">
        <v>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W27" s="478"/>
      <c r="X27" s="478"/>
      <c r="Y27" s="478"/>
      <c r="Z27" s="478"/>
      <c r="AA27" s="478"/>
      <c r="AB27" s="478"/>
    </row>
    <row r="28" spans="1:28" ht="15.75" customHeight="1">
      <c r="A28" s="665" t="s">
        <v>6</v>
      </c>
      <c r="B28" s="654" t="s">
        <v>10</v>
      </c>
      <c r="C28" s="80" t="s">
        <v>3</v>
      </c>
      <c r="D28" s="14">
        <v>3056519</v>
      </c>
      <c r="E28" s="1">
        <v>4647733</v>
      </c>
      <c r="F28" s="1">
        <v>4650293</v>
      </c>
      <c r="G28" s="1">
        <v>804201</v>
      </c>
      <c r="H28" s="1">
        <v>2079600</v>
      </c>
      <c r="I28" s="1">
        <v>92400599.47</v>
      </c>
      <c r="J28" s="1">
        <v>64874286.97</v>
      </c>
      <c r="K28" s="4">
        <v>17.3</v>
      </c>
      <c r="L28" s="4">
        <v>2.59</v>
      </c>
      <c r="M28" s="1">
        <v>19881</v>
      </c>
      <c r="N28" s="1">
        <v>13958</v>
      </c>
      <c r="O28" s="4">
        <v>1.52</v>
      </c>
      <c r="P28" s="1">
        <v>30231</v>
      </c>
      <c r="W28" s="478"/>
      <c r="X28" s="478"/>
      <c r="Y28" s="478"/>
      <c r="Z28" s="478"/>
      <c r="AA28" s="478"/>
      <c r="AB28" s="478"/>
    </row>
    <row r="29" spans="1:28" ht="15.75" customHeight="1">
      <c r="A29" s="665" t="s">
        <v>6</v>
      </c>
      <c r="B29" s="654" t="s">
        <v>11</v>
      </c>
      <c r="C29" s="110" t="s">
        <v>5</v>
      </c>
      <c r="D29" s="14">
        <v>86</v>
      </c>
      <c r="E29" s="1">
        <v>135</v>
      </c>
      <c r="F29" s="1">
        <v>202</v>
      </c>
      <c r="G29" s="1">
        <v>0</v>
      </c>
      <c r="H29" s="1">
        <v>0</v>
      </c>
      <c r="I29" s="1">
        <v>17811.88</v>
      </c>
      <c r="J29" s="1">
        <v>17154.14</v>
      </c>
      <c r="K29" s="4">
        <v>0</v>
      </c>
      <c r="L29" s="1">
        <v>0</v>
      </c>
      <c r="M29" s="1">
        <v>131940</v>
      </c>
      <c r="N29" s="1">
        <v>127068</v>
      </c>
      <c r="O29" s="4">
        <v>1.57</v>
      </c>
      <c r="P29" s="1">
        <v>207115</v>
      </c>
      <c r="W29" s="478"/>
      <c r="X29" s="478"/>
      <c r="Y29" s="478"/>
      <c r="Z29" s="478"/>
      <c r="AA29" s="478"/>
      <c r="AB29" s="478"/>
    </row>
    <row r="30" spans="1:28" ht="15.75" customHeight="1">
      <c r="A30" s="665" t="s">
        <v>6</v>
      </c>
      <c r="B30" s="654" t="s">
        <v>11</v>
      </c>
      <c r="C30" s="81" t="s">
        <v>2</v>
      </c>
      <c r="D30" s="14">
        <v>86</v>
      </c>
      <c r="E30" s="1">
        <v>135</v>
      </c>
      <c r="F30" s="1">
        <v>202</v>
      </c>
      <c r="G30" s="1">
        <v>0</v>
      </c>
      <c r="H30" s="1">
        <v>0</v>
      </c>
      <c r="I30" s="1">
        <v>17811.88</v>
      </c>
      <c r="J30" s="1">
        <v>17154.14</v>
      </c>
      <c r="K30" s="4">
        <v>0</v>
      </c>
      <c r="L30" s="1">
        <v>0</v>
      </c>
      <c r="M30" s="1">
        <v>131940</v>
      </c>
      <c r="N30" s="1">
        <v>127068</v>
      </c>
      <c r="O30" s="4">
        <v>1.57</v>
      </c>
      <c r="P30" s="1">
        <v>207115</v>
      </c>
      <c r="W30" s="478"/>
      <c r="X30" s="478"/>
      <c r="Y30" s="478"/>
      <c r="Z30" s="478"/>
      <c r="AA30" s="478"/>
      <c r="AB30" s="478"/>
    </row>
    <row r="31" spans="1:28" ht="15.75" customHeight="1">
      <c r="A31" s="665" t="s">
        <v>6</v>
      </c>
      <c r="B31" s="654" t="s">
        <v>11</v>
      </c>
      <c r="C31" s="80" t="s">
        <v>3</v>
      </c>
      <c r="D31" s="1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W31" s="478"/>
      <c r="X31" s="478"/>
      <c r="Y31" s="478"/>
      <c r="Z31" s="478"/>
      <c r="AA31" s="478"/>
      <c r="AB31" s="478"/>
    </row>
    <row r="32" spans="1:28" ht="15.75" customHeight="1">
      <c r="A32" s="665" t="s">
        <v>6</v>
      </c>
      <c r="B32" s="654" t="s">
        <v>82</v>
      </c>
      <c r="C32" s="110" t="s">
        <v>5</v>
      </c>
      <c r="D32" s="14">
        <v>1146595</v>
      </c>
      <c r="E32" s="1">
        <v>1596835</v>
      </c>
      <c r="F32" s="1">
        <v>6844471</v>
      </c>
      <c r="G32" s="1">
        <v>539986</v>
      </c>
      <c r="H32" s="1">
        <v>11892470</v>
      </c>
      <c r="I32" s="1">
        <v>11935925.67</v>
      </c>
      <c r="J32" s="1">
        <v>9563596.61</v>
      </c>
      <c r="K32" s="4">
        <v>33.82</v>
      </c>
      <c r="L32" s="4">
        <v>22.02</v>
      </c>
      <c r="M32" s="1">
        <v>7475</v>
      </c>
      <c r="N32" s="1">
        <v>5989</v>
      </c>
      <c r="O32" s="4">
        <v>1.39</v>
      </c>
      <c r="P32" s="1">
        <v>10410</v>
      </c>
      <c r="W32" s="478"/>
      <c r="X32" s="478"/>
      <c r="Y32" s="478"/>
      <c r="Z32" s="478"/>
      <c r="AA32" s="478"/>
      <c r="AB32" s="478"/>
    </row>
    <row r="33" spans="1:28" ht="15.75" customHeight="1">
      <c r="A33" s="665" t="s">
        <v>6</v>
      </c>
      <c r="B33" s="654" t="s">
        <v>23</v>
      </c>
      <c r="C33" s="81" t="s">
        <v>2</v>
      </c>
      <c r="D33" s="14">
        <v>196</v>
      </c>
      <c r="E33" s="1">
        <v>1617</v>
      </c>
      <c r="F33" s="1">
        <v>2499</v>
      </c>
      <c r="G33" s="1">
        <v>20</v>
      </c>
      <c r="H33" s="1">
        <v>171</v>
      </c>
      <c r="I33" s="1">
        <v>80534.09</v>
      </c>
      <c r="J33" s="1">
        <v>64476.96</v>
      </c>
      <c r="K33" s="4">
        <v>1.24</v>
      </c>
      <c r="L33" s="4">
        <v>8.55</v>
      </c>
      <c r="M33" s="1">
        <v>49805</v>
      </c>
      <c r="N33" s="1">
        <v>39874</v>
      </c>
      <c r="O33" s="4">
        <v>8.25</v>
      </c>
      <c r="P33" s="1">
        <v>410888</v>
      </c>
      <c r="W33" s="478"/>
      <c r="X33" s="478"/>
      <c r="Y33" s="478"/>
      <c r="Z33" s="478"/>
      <c r="AA33" s="478"/>
      <c r="AB33" s="478"/>
    </row>
    <row r="34" spans="1:28" ht="15.75" customHeight="1">
      <c r="A34" s="665" t="s">
        <v>6</v>
      </c>
      <c r="B34" s="654" t="s">
        <v>23</v>
      </c>
      <c r="C34" s="80" t="s">
        <v>3</v>
      </c>
      <c r="D34" s="14">
        <v>1146399</v>
      </c>
      <c r="E34" s="1">
        <v>1595218</v>
      </c>
      <c r="F34" s="1">
        <v>6841972</v>
      </c>
      <c r="G34" s="1">
        <v>539966</v>
      </c>
      <c r="H34" s="1">
        <v>11892299</v>
      </c>
      <c r="I34" s="1">
        <v>11855391.58</v>
      </c>
      <c r="J34" s="1">
        <v>9499119.65</v>
      </c>
      <c r="K34" s="4">
        <v>33.85</v>
      </c>
      <c r="L34" s="4">
        <v>22.02</v>
      </c>
      <c r="M34" s="1">
        <v>7432</v>
      </c>
      <c r="N34" s="1">
        <v>5955</v>
      </c>
      <c r="O34" s="4">
        <v>1.39</v>
      </c>
      <c r="P34" s="1">
        <v>10341</v>
      </c>
      <c r="W34" s="478"/>
      <c r="X34" s="478"/>
      <c r="Y34" s="478"/>
      <c r="Z34" s="478"/>
      <c r="AA34" s="478"/>
      <c r="AB34" s="478"/>
    </row>
    <row r="35" spans="1:28" ht="15.75" customHeight="1">
      <c r="A35" s="665" t="s">
        <v>6</v>
      </c>
      <c r="B35" s="654" t="s">
        <v>83</v>
      </c>
      <c r="C35" s="110" t="s">
        <v>5</v>
      </c>
      <c r="D35" s="14">
        <v>97171</v>
      </c>
      <c r="E35" s="1">
        <v>372204</v>
      </c>
      <c r="F35" s="1">
        <v>424878</v>
      </c>
      <c r="G35" s="1">
        <v>0</v>
      </c>
      <c r="H35" s="1">
        <v>0</v>
      </c>
      <c r="I35" s="1">
        <v>7280747.8</v>
      </c>
      <c r="J35" s="1">
        <v>5112059.67</v>
      </c>
      <c r="K35" s="4">
        <v>0</v>
      </c>
      <c r="L35" s="1">
        <v>0</v>
      </c>
      <c r="M35" s="1">
        <v>19561</v>
      </c>
      <c r="N35" s="1">
        <v>13735</v>
      </c>
      <c r="O35" s="4">
        <v>3.83</v>
      </c>
      <c r="P35" s="1">
        <v>74927</v>
      </c>
      <c r="W35" s="478"/>
      <c r="X35" s="478"/>
      <c r="Y35" s="478"/>
      <c r="Z35" s="478"/>
      <c r="AA35" s="478"/>
      <c r="AB35" s="478"/>
    </row>
    <row r="36" spans="1:28" ht="15.75" customHeight="1">
      <c r="A36" s="665" t="s">
        <v>6</v>
      </c>
      <c r="B36" s="654" t="s">
        <v>24</v>
      </c>
      <c r="C36" s="81" t="s">
        <v>2</v>
      </c>
      <c r="D36" s="14">
        <v>6128</v>
      </c>
      <c r="E36" s="1">
        <v>105978</v>
      </c>
      <c r="F36" s="1">
        <v>106706</v>
      </c>
      <c r="G36" s="1">
        <v>0</v>
      </c>
      <c r="H36" s="1">
        <v>0</v>
      </c>
      <c r="I36" s="1">
        <v>3657353.26</v>
      </c>
      <c r="J36" s="1">
        <v>2927992.58</v>
      </c>
      <c r="K36" s="4">
        <v>0</v>
      </c>
      <c r="L36" s="1">
        <v>0</v>
      </c>
      <c r="M36" s="1">
        <v>34510</v>
      </c>
      <c r="N36" s="1">
        <v>27628</v>
      </c>
      <c r="O36" s="4">
        <v>17.29</v>
      </c>
      <c r="P36" s="1">
        <v>596827</v>
      </c>
      <c r="W36" s="478"/>
      <c r="X36" s="478"/>
      <c r="Y36" s="478"/>
      <c r="Z36" s="478"/>
      <c r="AA36" s="478"/>
      <c r="AB36" s="478"/>
    </row>
    <row r="37" spans="1:28" ht="15.75" customHeight="1">
      <c r="A37" s="665" t="s">
        <v>6</v>
      </c>
      <c r="B37" s="654" t="s">
        <v>24</v>
      </c>
      <c r="C37" s="80" t="s">
        <v>3</v>
      </c>
      <c r="D37" s="14">
        <v>91043</v>
      </c>
      <c r="E37" s="1">
        <v>266226</v>
      </c>
      <c r="F37" s="1">
        <v>318172</v>
      </c>
      <c r="G37" s="1">
        <v>0</v>
      </c>
      <c r="H37" s="1">
        <v>0</v>
      </c>
      <c r="I37" s="1">
        <v>3623394.54</v>
      </c>
      <c r="J37" s="1">
        <v>2184067.09</v>
      </c>
      <c r="K37" s="4">
        <v>0</v>
      </c>
      <c r="L37" s="1">
        <v>0</v>
      </c>
      <c r="M37" s="1">
        <v>13610</v>
      </c>
      <c r="N37" s="1">
        <v>8204</v>
      </c>
      <c r="O37" s="4">
        <v>2.92</v>
      </c>
      <c r="P37" s="1">
        <v>39799</v>
      </c>
      <c r="W37" s="478"/>
      <c r="X37" s="478"/>
      <c r="Y37" s="478"/>
      <c r="Z37" s="478"/>
      <c r="AA37" s="478"/>
      <c r="AB37" s="478"/>
    </row>
    <row r="38" spans="1:28" ht="15.75" customHeight="1">
      <c r="A38" s="665" t="s">
        <v>6</v>
      </c>
      <c r="B38" s="654" t="s">
        <v>12</v>
      </c>
      <c r="C38" s="110" t="s">
        <v>5</v>
      </c>
      <c r="D38" s="14">
        <v>2794987</v>
      </c>
      <c r="E38" s="1">
        <v>5790408</v>
      </c>
      <c r="F38" s="1">
        <v>6293002</v>
      </c>
      <c r="G38" s="1">
        <v>0</v>
      </c>
      <c r="H38" s="1">
        <v>0</v>
      </c>
      <c r="I38" s="1">
        <v>83588511.42</v>
      </c>
      <c r="J38" s="1">
        <v>64089668.05</v>
      </c>
      <c r="K38" s="4">
        <v>0</v>
      </c>
      <c r="L38" s="1">
        <v>0</v>
      </c>
      <c r="M38" s="1">
        <v>14436</v>
      </c>
      <c r="N38" s="1">
        <v>11068</v>
      </c>
      <c r="O38" s="4">
        <v>2.07</v>
      </c>
      <c r="P38" s="1">
        <v>29907</v>
      </c>
      <c r="W38" s="478"/>
      <c r="X38" s="478"/>
      <c r="Y38" s="478"/>
      <c r="Z38" s="478"/>
      <c r="AA38" s="478"/>
      <c r="AB38" s="478"/>
    </row>
    <row r="39" spans="1:28" ht="15.75" customHeight="1">
      <c r="A39" s="665" t="s">
        <v>6</v>
      </c>
      <c r="B39" s="654" t="s">
        <v>12</v>
      </c>
      <c r="C39" s="81" t="s">
        <v>2</v>
      </c>
      <c r="D39" s="14">
        <v>136</v>
      </c>
      <c r="E39" s="1">
        <v>3054</v>
      </c>
      <c r="F39" s="1">
        <v>3078</v>
      </c>
      <c r="G39" s="1">
        <v>0</v>
      </c>
      <c r="H39" s="1">
        <v>0</v>
      </c>
      <c r="I39" s="1">
        <v>69074.93</v>
      </c>
      <c r="J39" s="1">
        <v>55260.51</v>
      </c>
      <c r="K39" s="4">
        <v>0</v>
      </c>
      <c r="L39" s="1">
        <v>0</v>
      </c>
      <c r="M39" s="1">
        <v>22618</v>
      </c>
      <c r="N39" s="1">
        <v>18094</v>
      </c>
      <c r="O39" s="4">
        <v>22.46</v>
      </c>
      <c r="P39" s="1">
        <v>507904</v>
      </c>
      <c r="W39" s="478"/>
      <c r="X39" s="478"/>
      <c r="Y39" s="478"/>
      <c r="Z39" s="478"/>
      <c r="AA39" s="478"/>
      <c r="AB39" s="478"/>
    </row>
    <row r="40" spans="1:28" ht="15.75" customHeight="1">
      <c r="A40" s="665" t="s">
        <v>6</v>
      </c>
      <c r="B40" s="654" t="s">
        <v>12</v>
      </c>
      <c r="C40" s="80" t="s">
        <v>3</v>
      </c>
      <c r="D40" s="16">
        <v>2794851</v>
      </c>
      <c r="E40" s="3">
        <v>5787354</v>
      </c>
      <c r="F40" s="3">
        <v>6289924</v>
      </c>
      <c r="G40" s="3">
        <v>0</v>
      </c>
      <c r="H40" s="3">
        <v>0</v>
      </c>
      <c r="I40" s="3">
        <v>83519436.49</v>
      </c>
      <c r="J40" s="3">
        <v>64034407.54</v>
      </c>
      <c r="K40" s="30">
        <v>0</v>
      </c>
      <c r="L40" s="30">
        <v>0</v>
      </c>
      <c r="M40" s="3">
        <v>14431</v>
      </c>
      <c r="N40" s="3">
        <v>11065</v>
      </c>
      <c r="O40" s="30">
        <v>2.07</v>
      </c>
      <c r="P40" s="3">
        <v>29883</v>
      </c>
      <c r="W40" s="478"/>
      <c r="X40" s="478"/>
      <c r="Y40" s="478"/>
      <c r="Z40" s="478"/>
      <c r="AA40" s="478"/>
      <c r="AB40" s="478"/>
    </row>
    <row r="41" spans="1:28" ht="15.75" customHeight="1">
      <c r="A41" s="661" t="s">
        <v>1</v>
      </c>
      <c r="B41" s="661" t="s">
        <v>1</v>
      </c>
      <c r="C41" s="110" t="s">
        <v>5</v>
      </c>
      <c r="D41" s="1">
        <v>26952658</v>
      </c>
      <c r="E41" s="1">
        <v>26954165</v>
      </c>
      <c r="F41" s="1">
        <v>228659368</v>
      </c>
      <c r="G41" s="1">
        <v>0</v>
      </c>
      <c r="H41" s="1">
        <v>0</v>
      </c>
      <c r="I41" s="1">
        <v>496490746.57</v>
      </c>
      <c r="J41" s="1">
        <v>359483126.39</v>
      </c>
      <c r="K41" s="4">
        <v>0</v>
      </c>
      <c r="L41" s="4">
        <v>0</v>
      </c>
      <c r="M41" s="84">
        <v>18420</v>
      </c>
      <c r="N41" s="84">
        <v>13337</v>
      </c>
      <c r="O41" s="39">
        <v>1</v>
      </c>
      <c r="P41" s="84">
        <v>18421</v>
      </c>
      <c r="W41" s="478"/>
      <c r="X41" s="478"/>
      <c r="Y41" s="478"/>
      <c r="Z41" s="478"/>
      <c r="AA41" s="478"/>
      <c r="AB41" s="478"/>
    </row>
    <row r="42" spans="1:28" ht="15.75" customHeight="1">
      <c r="A42" s="662" t="s">
        <v>1</v>
      </c>
      <c r="B42" s="662" t="s">
        <v>1</v>
      </c>
      <c r="C42" s="111" t="s">
        <v>108</v>
      </c>
      <c r="D42" s="5">
        <v>26842869</v>
      </c>
      <c r="E42" s="5">
        <v>26843889</v>
      </c>
      <c r="F42" s="5">
        <v>228347867</v>
      </c>
      <c r="G42" s="1">
        <v>0</v>
      </c>
      <c r="H42" s="1">
        <v>0</v>
      </c>
      <c r="I42" s="5">
        <v>495945074.49</v>
      </c>
      <c r="J42" s="5">
        <v>359164999.6</v>
      </c>
      <c r="K42" s="36">
        <v>0</v>
      </c>
      <c r="L42" s="36">
        <v>0</v>
      </c>
      <c r="M42" s="1">
        <v>18475</v>
      </c>
      <c r="N42" s="1">
        <v>13380</v>
      </c>
      <c r="O42" s="4">
        <v>1</v>
      </c>
      <c r="P42" s="1">
        <v>18476</v>
      </c>
      <c r="W42" s="478"/>
      <c r="X42" s="478"/>
      <c r="Y42" s="478"/>
      <c r="Z42" s="478"/>
      <c r="AA42" s="478"/>
      <c r="AB42" s="478"/>
    </row>
    <row r="43" spans="1:28" ht="15.75" customHeight="1">
      <c r="A43" s="663" t="s">
        <v>1</v>
      </c>
      <c r="B43" s="663" t="s">
        <v>1</v>
      </c>
      <c r="C43" s="82" t="s">
        <v>109</v>
      </c>
      <c r="D43" s="17">
        <v>109789</v>
      </c>
      <c r="E43" s="17">
        <v>110276</v>
      </c>
      <c r="F43" s="17">
        <v>311501</v>
      </c>
      <c r="G43" s="29">
        <v>0</v>
      </c>
      <c r="H43" s="29">
        <v>0</v>
      </c>
      <c r="I43" s="17">
        <v>545672.08</v>
      </c>
      <c r="J43" s="17">
        <v>318126.79</v>
      </c>
      <c r="K43" s="18">
        <v>0</v>
      </c>
      <c r="L43" s="18">
        <v>0</v>
      </c>
      <c r="M43" s="29">
        <v>4948</v>
      </c>
      <c r="N43" s="29">
        <v>2885</v>
      </c>
      <c r="O43" s="32">
        <v>1</v>
      </c>
      <c r="P43" s="29">
        <v>4970</v>
      </c>
      <c r="W43" s="478"/>
      <c r="X43" s="478"/>
      <c r="Y43" s="478"/>
      <c r="Z43" s="478"/>
      <c r="AA43" s="478"/>
      <c r="AB43" s="478"/>
    </row>
    <row r="45" spans="1:16" ht="12">
      <c r="A45" s="6"/>
      <c r="B45" s="6"/>
      <c r="C45" s="6"/>
      <c r="D45" s="135"/>
      <c r="E45" s="135"/>
      <c r="F45" s="135"/>
      <c r="G45" s="135"/>
      <c r="H45" s="135"/>
      <c r="I45" s="135"/>
      <c r="J45" s="135"/>
      <c r="K45" s="234"/>
      <c r="L45" s="234"/>
      <c r="M45" s="2"/>
      <c r="N45" s="2"/>
      <c r="O45" s="234"/>
      <c r="P45" s="2"/>
    </row>
    <row r="46" spans="4:22" s="6" customFormat="1" ht="12.75">
      <c r="D46" s="135"/>
      <c r="E46" s="135"/>
      <c r="F46" s="135"/>
      <c r="G46" s="135"/>
      <c r="H46" s="135"/>
      <c r="I46" s="135"/>
      <c r="J46" s="135"/>
      <c r="K46" s="234"/>
      <c r="L46" s="234"/>
      <c r="M46" s="433"/>
      <c r="N46" s="433"/>
      <c r="O46" s="435"/>
      <c r="P46" s="433"/>
      <c r="S46" s="2"/>
      <c r="T46" s="2"/>
      <c r="U46" s="234"/>
      <c r="V46" s="2"/>
    </row>
    <row r="47" spans="4:22" s="6" customFormat="1" ht="12.75">
      <c r="D47" s="135"/>
      <c r="E47" s="135"/>
      <c r="F47" s="135"/>
      <c r="G47" s="135"/>
      <c r="H47" s="135"/>
      <c r="I47" s="135"/>
      <c r="J47" s="135"/>
      <c r="K47" s="234"/>
      <c r="L47" s="234"/>
      <c r="M47" s="433"/>
      <c r="N47" s="433"/>
      <c r="O47" s="435"/>
      <c r="P47" s="433"/>
      <c r="S47" s="2"/>
      <c r="T47" s="2"/>
      <c r="U47" s="234"/>
      <c r="V47" s="2"/>
    </row>
    <row r="48" spans="4:22" s="6" customFormat="1" ht="12.75">
      <c r="D48" s="135"/>
      <c r="E48" s="135"/>
      <c r="F48" s="135"/>
      <c r="G48" s="135"/>
      <c r="H48" s="135"/>
      <c r="I48" s="135"/>
      <c r="J48" s="135"/>
      <c r="K48" s="234"/>
      <c r="L48" s="234"/>
      <c r="M48" s="433"/>
      <c r="N48" s="433"/>
      <c r="O48" s="435"/>
      <c r="P48" s="433"/>
      <c r="S48" s="2"/>
      <c r="T48" s="2"/>
      <c r="U48" s="234"/>
      <c r="V48" s="2"/>
    </row>
    <row r="49" spans="4:22" s="6" customFormat="1" ht="12"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S49" s="2"/>
      <c r="T49" s="2"/>
      <c r="U49" s="234"/>
      <c r="V49" s="2"/>
    </row>
    <row r="50" spans="4:22" s="6" customFormat="1" ht="12.75">
      <c r="D50" s="135"/>
      <c r="E50" s="135"/>
      <c r="F50" s="135"/>
      <c r="G50" s="135"/>
      <c r="H50" s="135"/>
      <c r="I50" s="135"/>
      <c r="J50" s="135"/>
      <c r="K50" s="234"/>
      <c r="L50" s="234"/>
      <c r="M50" s="433"/>
      <c r="N50" s="433"/>
      <c r="O50" s="435"/>
      <c r="P50" s="433"/>
      <c r="S50" s="2"/>
      <c r="T50" s="2"/>
      <c r="U50" s="234"/>
      <c r="V50" s="2"/>
    </row>
    <row r="51" spans="4:22" s="6" customFormat="1" ht="12.75">
      <c r="D51" s="135"/>
      <c r="E51" s="135"/>
      <c r="F51" s="135"/>
      <c r="G51" s="135"/>
      <c r="H51" s="135"/>
      <c r="I51" s="135"/>
      <c r="J51" s="135"/>
      <c r="K51" s="234"/>
      <c r="L51" s="234"/>
      <c r="M51" s="433"/>
      <c r="N51" s="433"/>
      <c r="O51" s="435"/>
      <c r="P51" s="433"/>
      <c r="S51" s="2"/>
      <c r="T51" s="2"/>
      <c r="U51" s="234"/>
      <c r="V51" s="2"/>
    </row>
    <row r="52" spans="4:22" s="6" customFormat="1" ht="12.75">
      <c r="D52" s="135"/>
      <c r="E52" s="135"/>
      <c r="F52" s="135"/>
      <c r="G52" s="135"/>
      <c r="H52" s="135"/>
      <c r="I52" s="135"/>
      <c r="J52" s="135"/>
      <c r="K52" s="234"/>
      <c r="L52" s="234"/>
      <c r="M52" s="433"/>
      <c r="N52" s="433"/>
      <c r="O52" s="435"/>
      <c r="P52" s="433"/>
      <c r="S52" s="2"/>
      <c r="T52" s="2"/>
      <c r="U52" s="234"/>
      <c r="V52" s="2"/>
    </row>
    <row r="53" spans="4:22" s="6" customFormat="1" ht="12">
      <c r="D53" s="135"/>
      <c r="E53" s="135"/>
      <c r="F53" s="135"/>
      <c r="G53" s="135"/>
      <c r="H53" s="135"/>
      <c r="I53" s="135"/>
      <c r="J53" s="135"/>
      <c r="K53" s="234"/>
      <c r="L53" s="234"/>
      <c r="S53" s="2"/>
      <c r="T53" s="2"/>
      <c r="U53" s="234"/>
      <c r="V53" s="2"/>
    </row>
    <row r="54" spans="4:22" s="6" customFormat="1" ht="12">
      <c r="D54" s="135"/>
      <c r="E54" s="135"/>
      <c r="F54" s="135"/>
      <c r="G54" s="135"/>
      <c r="H54" s="135"/>
      <c r="I54" s="135"/>
      <c r="J54" s="135"/>
      <c r="K54" s="234"/>
      <c r="L54" s="234"/>
      <c r="S54" s="2"/>
      <c r="T54" s="2"/>
      <c r="U54" s="234"/>
      <c r="V54" s="2"/>
    </row>
    <row r="55" spans="4:22" s="6" customFormat="1" ht="12">
      <c r="D55" s="135"/>
      <c r="E55" s="135"/>
      <c r="F55" s="135"/>
      <c r="G55" s="135"/>
      <c r="H55" s="135"/>
      <c r="I55" s="135"/>
      <c r="J55" s="135"/>
      <c r="K55" s="234"/>
      <c r="L55" s="234"/>
      <c r="S55" s="2"/>
      <c r="T55" s="2"/>
      <c r="U55" s="234"/>
      <c r="V55" s="2"/>
    </row>
    <row r="56" spans="11:22" s="6" customFormat="1" ht="12">
      <c r="K56" s="234"/>
      <c r="L56" s="234"/>
      <c r="S56" s="2"/>
      <c r="T56" s="2"/>
      <c r="U56" s="234"/>
      <c r="V56" s="2"/>
    </row>
    <row r="57" spans="4:22" s="6" customFormat="1" ht="12">
      <c r="D57" s="135"/>
      <c r="E57" s="135"/>
      <c r="F57" s="135"/>
      <c r="G57" s="135"/>
      <c r="H57" s="135"/>
      <c r="I57" s="135"/>
      <c r="J57" s="135"/>
      <c r="K57" s="234"/>
      <c r="L57" s="234"/>
      <c r="S57" s="2"/>
      <c r="T57" s="2"/>
      <c r="U57" s="234"/>
      <c r="V57" s="2"/>
    </row>
    <row r="58" spans="4:22" s="6" customFormat="1" ht="12">
      <c r="D58" s="135"/>
      <c r="E58" s="135"/>
      <c r="F58" s="135"/>
      <c r="G58" s="135"/>
      <c r="H58" s="135"/>
      <c r="I58" s="135"/>
      <c r="J58" s="135"/>
      <c r="K58" s="234"/>
      <c r="L58" s="234"/>
      <c r="S58" s="2"/>
      <c r="T58" s="2"/>
      <c r="U58" s="234"/>
      <c r="V58" s="2"/>
    </row>
    <row r="59" spans="4:28" ht="12">
      <c r="D59" s="135"/>
      <c r="E59" s="135"/>
      <c r="F59" s="135"/>
      <c r="G59" s="135"/>
      <c r="H59" s="135"/>
      <c r="I59" s="135"/>
      <c r="J59" s="135"/>
      <c r="K59" s="234"/>
      <c r="L59" s="234"/>
      <c r="Q59" s="6"/>
      <c r="R59" s="6"/>
      <c r="W59" s="6"/>
      <c r="X59" s="6"/>
      <c r="Y59" s="6"/>
      <c r="Z59" s="6"/>
      <c r="AA59" s="6"/>
      <c r="AB59" s="6"/>
    </row>
    <row r="60" spans="17:28" ht="12">
      <c r="Q60" s="6"/>
      <c r="R60" s="6"/>
      <c r="W60" s="6"/>
      <c r="X60" s="6"/>
      <c r="Y60" s="6"/>
      <c r="Z60" s="6"/>
      <c r="AA60" s="6"/>
      <c r="AB60" s="6"/>
    </row>
    <row r="61" spans="17:28" ht="12">
      <c r="Q61" s="6"/>
      <c r="R61" s="6"/>
      <c r="W61" s="6"/>
      <c r="X61" s="6"/>
      <c r="Y61" s="6"/>
      <c r="Z61" s="6"/>
      <c r="AA61" s="6"/>
      <c r="AB61" s="6"/>
    </row>
  </sheetData>
  <mergeCells count="18">
    <mergeCell ref="A41:B43"/>
    <mergeCell ref="B26:B28"/>
    <mergeCell ref="B29:B31"/>
    <mergeCell ref="B32:B34"/>
    <mergeCell ref="B35:B37"/>
    <mergeCell ref="A8:A40"/>
    <mergeCell ref="B8:B10"/>
    <mergeCell ref="B11:B13"/>
    <mergeCell ref="B14:B16"/>
    <mergeCell ref="B17:B19"/>
    <mergeCell ref="K3:K4"/>
    <mergeCell ref="B20:B22"/>
    <mergeCell ref="B23:B25"/>
    <mergeCell ref="B38:B40"/>
    <mergeCell ref="F3:F4"/>
    <mergeCell ref="A5:B7"/>
    <mergeCell ref="D3:D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61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8" width="10.28125" style="79" customWidth="1"/>
    <col min="19" max="20" width="10.28125" style="2" customWidth="1"/>
    <col min="21" max="21" width="10.28125" style="234" customWidth="1"/>
    <col min="22" max="22" width="10.28125" style="2" customWidth="1"/>
    <col min="23" max="16384" width="10.28125" style="79" customWidth="1"/>
  </cols>
  <sheetData>
    <row r="1" spans="3:4" ht="13.5">
      <c r="C1" s="243" t="s">
        <v>893</v>
      </c>
      <c r="D1" s="244" t="s">
        <v>934</v>
      </c>
    </row>
    <row r="2" spans="16:22" s="6" customFormat="1" ht="12">
      <c r="P2" s="102" t="s">
        <v>692</v>
      </c>
      <c r="S2" s="2"/>
      <c r="T2" s="2"/>
      <c r="U2" s="234"/>
      <c r="V2" s="2"/>
    </row>
    <row r="3" spans="1:22" s="161" customFormat="1" ht="18.75" customHeight="1">
      <c r="A3" s="33"/>
      <c r="B3" s="33"/>
      <c r="C3" s="7"/>
      <c r="D3" s="594" t="s">
        <v>251</v>
      </c>
      <c r="E3" s="594" t="s">
        <v>252</v>
      </c>
      <c r="F3" s="594" t="s">
        <v>813</v>
      </c>
      <c r="G3" s="132" t="s">
        <v>664</v>
      </c>
      <c r="H3" s="192" t="s">
        <v>264</v>
      </c>
      <c r="I3" s="190" t="s">
        <v>279</v>
      </c>
      <c r="J3" s="134"/>
      <c r="K3" s="585" t="s">
        <v>693</v>
      </c>
      <c r="L3" s="396" t="s">
        <v>686</v>
      </c>
      <c r="M3" s="132" t="s">
        <v>809</v>
      </c>
      <c r="N3" s="451" t="s">
        <v>811</v>
      </c>
      <c r="O3" s="132" t="s">
        <v>270</v>
      </c>
      <c r="P3" s="192" t="s">
        <v>269</v>
      </c>
      <c r="S3" s="266"/>
      <c r="T3" s="266"/>
      <c r="U3" s="563"/>
      <c r="V3" s="266"/>
    </row>
    <row r="4" spans="1:22" s="161" customFormat="1" ht="18.75" customHeight="1">
      <c r="A4" s="195"/>
      <c r="B4" s="195"/>
      <c r="C4" s="196"/>
      <c r="D4" s="650"/>
      <c r="E4" s="650"/>
      <c r="F4" s="650"/>
      <c r="G4" s="133" t="s">
        <v>665</v>
      </c>
      <c r="H4" s="193" t="s">
        <v>267</v>
      </c>
      <c r="I4" s="108" t="s">
        <v>106</v>
      </c>
      <c r="J4" s="60" t="s">
        <v>171</v>
      </c>
      <c r="K4" s="586"/>
      <c r="L4" s="397" t="s">
        <v>687</v>
      </c>
      <c r="M4" s="133" t="s">
        <v>810</v>
      </c>
      <c r="N4" s="452" t="s">
        <v>818</v>
      </c>
      <c r="O4" s="133" t="s">
        <v>104</v>
      </c>
      <c r="P4" s="193" t="s">
        <v>173</v>
      </c>
      <c r="S4" s="266"/>
      <c r="T4" s="266"/>
      <c r="U4" s="563"/>
      <c r="V4" s="266"/>
    </row>
    <row r="5" spans="1:28" ht="15.75" customHeight="1">
      <c r="A5" s="655" t="s">
        <v>4</v>
      </c>
      <c r="B5" s="656"/>
      <c r="C5" s="110" t="s">
        <v>5</v>
      </c>
      <c r="D5" s="83">
        <v>64044645</v>
      </c>
      <c r="E5" s="84">
        <v>88292048</v>
      </c>
      <c r="F5" s="84">
        <v>336126861</v>
      </c>
      <c r="G5" s="1">
        <v>0</v>
      </c>
      <c r="H5" s="1">
        <v>0</v>
      </c>
      <c r="I5" s="84">
        <v>1912206144.89</v>
      </c>
      <c r="J5" s="84">
        <v>1390189719.09</v>
      </c>
      <c r="K5" s="39">
        <v>0</v>
      </c>
      <c r="L5" s="39">
        <v>0</v>
      </c>
      <c r="M5" s="84">
        <v>21658</v>
      </c>
      <c r="N5" s="84">
        <v>15745</v>
      </c>
      <c r="O5" s="39">
        <v>1.38</v>
      </c>
      <c r="P5" s="84">
        <v>29857</v>
      </c>
      <c r="W5" s="478"/>
      <c r="X5" s="478"/>
      <c r="Y5" s="478"/>
      <c r="Z5" s="478"/>
      <c r="AA5" s="478"/>
      <c r="AB5" s="478"/>
    </row>
    <row r="6" spans="1:28" ht="15.75" customHeight="1">
      <c r="A6" s="657" t="s">
        <v>4</v>
      </c>
      <c r="B6" s="658"/>
      <c r="C6" s="81" t="s">
        <v>2</v>
      </c>
      <c r="D6" s="14">
        <v>440519</v>
      </c>
      <c r="E6" s="1">
        <v>4083743</v>
      </c>
      <c r="F6" s="1">
        <v>6345966</v>
      </c>
      <c r="G6" s="1">
        <v>0</v>
      </c>
      <c r="H6" s="1">
        <v>0</v>
      </c>
      <c r="I6" s="1">
        <v>489689842.3</v>
      </c>
      <c r="J6" s="1">
        <v>391364837.64</v>
      </c>
      <c r="K6" s="4">
        <v>0</v>
      </c>
      <c r="L6" s="4">
        <v>0</v>
      </c>
      <c r="M6" s="1">
        <v>119912</v>
      </c>
      <c r="N6" s="1">
        <v>95835</v>
      </c>
      <c r="O6" s="4">
        <v>9.27</v>
      </c>
      <c r="P6" s="1">
        <v>1111620</v>
      </c>
      <c r="W6" s="478"/>
      <c r="X6" s="478"/>
      <c r="Y6" s="478"/>
      <c r="Z6" s="478"/>
      <c r="AA6" s="478"/>
      <c r="AB6" s="478"/>
    </row>
    <row r="7" spans="1:28" ht="15.75" customHeight="1">
      <c r="A7" s="659" t="s">
        <v>4</v>
      </c>
      <c r="B7" s="660"/>
      <c r="C7" s="80" t="s">
        <v>3</v>
      </c>
      <c r="D7" s="16">
        <v>63604126</v>
      </c>
      <c r="E7" s="3">
        <v>84208305</v>
      </c>
      <c r="F7" s="3">
        <v>329780895</v>
      </c>
      <c r="G7" s="1">
        <v>0</v>
      </c>
      <c r="H7" s="1">
        <v>0</v>
      </c>
      <c r="I7" s="3">
        <v>1422516302.59</v>
      </c>
      <c r="J7" s="3">
        <v>998824881.45</v>
      </c>
      <c r="K7" s="30">
        <v>0</v>
      </c>
      <c r="L7" s="30">
        <v>0</v>
      </c>
      <c r="M7" s="3">
        <v>16893</v>
      </c>
      <c r="N7" s="3">
        <v>11861</v>
      </c>
      <c r="O7" s="30">
        <v>1.32</v>
      </c>
      <c r="P7" s="3">
        <v>22365</v>
      </c>
      <c r="W7" s="478"/>
      <c r="X7" s="478"/>
      <c r="Y7" s="478"/>
      <c r="Z7" s="478"/>
      <c r="AA7" s="478"/>
      <c r="AB7" s="478"/>
    </row>
    <row r="8" spans="1:28" ht="15.75" customHeight="1">
      <c r="A8" s="664" t="s">
        <v>103</v>
      </c>
      <c r="B8" s="666" t="s">
        <v>5</v>
      </c>
      <c r="C8" s="110" t="s">
        <v>5</v>
      </c>
      <c r="D8" s="83">
        <v>30475620</v>
      </c>
      <c r="E8" s="84">
        <v>54723016</v>
      </c>
      <c r="F8" s="84">
        <v>74358710</v>
      </c>
      <c r="G8" s="84">
        <v>30401218</v>
      </c>
      <c r="H8" s="84">
        <v>237640862</v>
      </c>
      <c r="I8" s="84">
        <v>1334937447.12</v>
      </c>
      <c r="J8" s="84">
        <v>970800435.94</v>
      </c>
      <c r="K8" s="39">
        <v>55.55</v>
      </c>
      <c r="L8" s="39">
        <v>7.82</v>
      </c>
      <c r="M8" s="84">
        <v>24394</v>
      </c>
      <c r="N8" s="84">
        <v>17740</v>
      </c>
      <c r="O8" s="39">
        <v>1.8</v>
      </c>
      <c r="P8" s="84">
        <v>43803</v>
      </c>
      <c r="W8" s="478"/>
      <c r="X8" s="478"/>
      <c r="Y8" s="478"/>
      <c r="Z8" s="478"/>
      <c r="AA8" s="478"/>
      <c r="AB8" s="478"/>
    </row>
    <row r="9" spans="1:28" ht="15.75" customHeight="1">
      <c r="A9" s="665" t="s">
        <v>6</v>
      </c>
      <c r="B9" s="667" t="s">
        <v>5</v>
      </c>
      <c r="C9" s="81" t="s">
        <v>2</v>
      </c>
      <c r="D9" s="14">
        <v>440519</v>
      </c>
      <c r="E9" s="1">
        <v>4083743</v>
      </c>
      <c r="F9" s="1">
        <v>6345966</v>
      </c>
      <c r="G9" s="1">
        <v>8500</v>
      </c>
      <c r="H9" s="1">
        <v>66669</v>
      </c>
      <c r="I9" s="1">
        <v>489689842.3</v>
      </c>
      <c r="J9" s="1">
        <v>391364837.64</v>
      </c>
      <c r="K9" s="4">
        <v>0.21</v>
      </c>
      <c r="L9" s="4">
        <v>7.84</v>
      </c>
      <c r="M9" s="1">
        <v>119912</v>
      </c>
      <c r="N9" s="1">
        <v>95835</v>
      </c>
      <c r="O9" s="4">
        <v>9.27</v>
      </c>
      <c r="P9" s="1">
        <v>1111620</v>
      </c>
      <c r="W9" s="478"/>
      <c r="X9" s="478"/>
      <c r="Y9" s="478"/>
      <c r="Z9" s="478"/>
      <c r="AA9" s="478"/>
      <c r="AB9" s="478"/>
    </row>
    <row r="10" spans="1:28" ht="15.75" customHeight="1">
      <c r="A10" s="665" t="s">
        <v>6</v>
      </c>
      <c r="B10" s="668" t="s">
        <v>5</v>
      </c>
      <c r="C10" s="80" t="s">
        <v>3</v>
      </c>
      <c r="D10" s="14">
        <v>30035101</v>
      </c>
      <c r="E10" s="1">
        <v>50639273</v>
      </c>
      <c r="F10" s="1">
        <v>68012744</v>
      </c>
      <c r="G10" s="1">
        <v>30392718</v>
      </c>
      <c r="H10" s="1">
        <v>237574193</v>
      </c>
      <c r="I10" s="1">
        <v>845247604.82</v>
      </c>
      <c r="J10" s="1">
        <v>579435598.3</v>
      </c>
      <c r="K10" s="4">
        <v>60.02</v>
      </c>
      <c r="L10" s="4">
        <v>7.82</v>
      </c>
      <c r="M10" s="1">
        <v>16692</v>
      </c>
      <c r="N10" s="1">
        <v>11442</v>
      </c>
      <c r="O10" s="4">
        <v>1.69</v>
      </c>
      <c r="P10" s="1">
        <v>28142</v>
      </c>
      <c r="W10" s="478"/>
      <c r="X10" s="478"/>
      <c r="Y10" s="478"/>
      <c r="Z10" s="478"/>
      <c r="AA10" s="478"/>
      <c r="AB10" s="478"/>
    </row>
    <row r="11" spans="1:28" ht="15.75" customHeight="1">
      <c r="A11" s="665" t="s">
        <v>6</v>
      </c>
      <c r="B11" s="669" t="s">
        <v>74</v>
      </c>
      <c r="C11" s="110" t="s">
        <v>5</v>
      </c>
      <c r="D11" s="14">
        <v>1217526</v>
      </c>
      <c r="E11" s="1">
        <v>2351784</v>
      </c>
      <c r="F11" s="1">
        <v>5412627</v>
      </c>
      <c r="G11" s="1">
        <v>830572</v>
      </c>
      <c r="H11" s="1">
        <v>30797658</v>
      </c>
      <c r="I11" s="1">
        <v>263136050.91</v>
      </c>
      <c r="J11" s="1">
        <v>185763229.27</v>
      </c>
      <c r="K11" s="4">
        <v>35.32</v>
      </c>
      <c r="L11" s="4">
        <v>37.08</v>
      </c>
      <c r="M11" s="1">
        <v>111888</v>
      </c>
      <c r="N11" s="1">
        <v>78988</v>
      </c>
      <c r="O11" s="4">
        <v>1.93</v>
      </c>
      <c r="P11" s="1">
        <v>216124</v>
      </c>
      <c r="W11" s="478"/>
      <c r="X11" s="478"/>
      <c r="Y11" s="478"/>
      <c r="Z11" s="478"/>
      <c r="AA11" s="478"/>
      <c r="AB11" s="478"/>
    </row>
    <row r="12" spans="1:28" ht="15.75" customHeight="1">
      <c r="A12" s="665" t="s">
        <v>6</v>
      </c>
      <c r="B12" s="670" t="s">
        <v>73</v>
      </c>
      <c r="C12" s="81" t="s">
        <v>2</v>
      </c>
      <c r="D12" s="14">
        <v>98288</v>
      </c>
      <c r="E12" s="1">
        <v>848994</v>
      </c>
      <c r="F12" s="1">
        <v>1709434</v>
      </c>
      <c r="G12" s="1">
        <v>295</v>
      </c>
      <c r="H12" s="1">
        <v>4587</v>
      </c>
      <c r="I12" s="1">
        <v>176392912.32</v>
      </c>
      <c r="J12" s="1">
        <v>139586221.89</v>
      </c>
      <c r="K12" s="4">
        <v>0.03</v>
      </c>
      <c r="L12" s="4">
        <v>15.55</v>
      </c>
      <c r="M12" s="1">
        <v>207767</v>
      </c>
      <c r="N12" s="1">
        <v>164414</v>
      </c>
      <c r="O12" s="4">
        <v>8.64</v>
      </c>
      <c r="P12" s="1">
        <v>1794654</v>
      </c>
      <c r="W12" s="478"/>
      <c r="X12" s="478"/>
      <c r="Y12" s="478"/>
      <c r="Z12" s="478"/>
      <c r="AA12" s="478"/>
      <c r="AB12" s="478"/>
    </row>
    <row r="13" spans="1:28" ht="15.75" customHeight="1">
      <c r="A13" s="665" t="s">
        <v>6</v>
      </c>
      <c r="B13" s="670" t="s">
        <v>73</v>
      </c>
      <c r="C13" s="80" t="s">
        <v>3</v>
      </c>
      <c r="D13" s="14">
        <v>1119238</v>
      </c>
      <c r="E13" s="1">
        <v>1502790</v>
      </c>
      <c r="F13" s="1">
        <v>3703193</v>
      </c>
      <c r="G13" s="1">
        <v>830277</v>
      </c>
      <c r="H13" s="1">
        <v>30793071</v>
      </c>
      <c r="I13" s="1">
        <v>86743138.59</v>
      </c>
      <c r="J13" s="1">
        <v>46177007.38</v>
      </c>
      <c r="K13" s="4">
        <v>55.25</v>
      </c>
      <c r="L13" s="4">
        <v>37.09</v>
      </c>
      <c r="M13" s="1">
        <v>57721</v>
      </c>
      <c r="N13" s="1">
        <v>30728</v>
      </c>
      <c r="O13" s="4">
        <v>1.34</v>
      </c>
      <c r="P13" s="1">
        <v>77502</v>
      </c>
      <c r="W13" s="478"/>
      <c r="X13" s="478"/>
      <c r="Y13" s="478"/>
      <c r="Z13" s="478"/>
      <c r="AA13" s="478"/>
      <c r="AB13" s="478"/>
    </row>
    <row r="14" spans="1:28" ht="15.75" customHeight="1">
      <c r="A14" s="665" t="s">
        <v>6</v>
      </c>
      <c r="B14" s="654" t="s">
        <v>7</v>
      </c>
      <c r="C14" s="110" t="s">
        <v>5</v>
      </c>
      <c r="D14" s="14">
        <v>1883375</v>
      </c>
      <c r="E14" s="1">
        <v>3705626</v>
      </c>
      <c r="F14" s="1">
        <v>7310420</v>
      </c>
      <c r="G14" s="1">
        <v>1367705</v>
      </c>
      <c r="H14" s="1">
        <v>28380085</v>
      </c>
      <c r="I14" s="1">
        <v>243057619.91</v>
      </c>
      <c r="J14" s="1">
        <v>172882929.71</v>
      </c>
      <c r="K14" s="4">
        <v>36.91</v>
      </c>
      <c r="L14" s="4">
        <v>20.75</v>
      </c>
      <c r="M14" s="1">
        <v>65592</v>
      </c>
      <c r="N14" s="1">
        <v>46654</v>
      </c>
      <c r="O14" s="4">
        <v>1.97</v>
      </c>
      <c r="P14" s="1">
        <v>129054</v>
      </c>
      <c r="W14" s="478"/>
      <c r="X14" s="478"/>
      <c r="Y14" s="478"/>
      <c r="Z14" s="478"/>
      <c r="AA14" s="478"/>
      <c r="AB14" s="478"/>
    </row>
    <row r="15" spans="1:28" ht="15.75" customHeight="1">
      <c r="A15" s="665" t="s">
        <v>6</v>
      </c>
      <c r="B15" s="654" t="s">
        <v>7</v>
      </c>
      <c r="C15" s="81" t="s">
        <v>2</v>
      </c>
      <c r="D15" s="14">
        <v>130888</v>
      </c>
      <c r="E15" s="1">
        <v>1262267</v>
      </c>
      <c r="F15" s="1">
        <v>2057164</v>
      </c>
      <c r="G15" s="1">
        <v>1125</v>
      </c>
      <c r="H15" s="1">
        <v>9424</v>
      </c>
      <c r="I15" s="1">
        <v>157697537.22</v>
      </c>
      <c r="J15" s="1">
        <v>125227057.36</v>
      </c>
      <c r="K15" s="4">
        <v>0.09</v>
      </c>
      <c r="L15" s="4">
        <v>8.38</v>
      </c>
      <c r="M15" s="1">
        <v>124932</v>
      </c>
      <c r="N15" s="1">
        <v>99208</v>
      </c>
      <c r="O15" s="4">
        <v>9.64</v>
      </c>
      <c r="P15" s="1">
        <v>1204828</v>
      </c>
      <c r="W15" s="478"/>
      <c r="X15" s="478"/>
      <c r="Y15" s="478"/>
      <c r="Z15" s="478"/>
      <c r="AA15" s="478"/>
      <c r="AB15" s="478"/>
    </row>
    <row r="16" spans="1:28" ht="15.75" customHeight="1">
      <c r="A16" s="665" t="s">
        <v>6</v>
      </c>
      <c r="B16" s="654" t="s">
        <v>7</v>
      </c>
      <c r="C16" s="80" t="s">
        <v>3</v>
      </c>
      <c r="D16" s="14">
        <v>1752487</v>
      </c>
      <c r="E16" s="1">
        <v>2443359</v>
      </c>
      <c r="F16" s="1">
        <v>5253256</v>
      </c>
      <c r="G16" s="1">
        <v>1366580</v>
      </c>
      <c r="H16" s="1">
        <v>28370661</v>
      </c>
      <c r="I16" s="1">
        <v>85360082.69</v>
      </c>
      <c r="J16" s="1">
        <v>47655872.35</v>
      </c>
      <c r="K16" s="4">
        <v>55.93</v>
      </c>
      <c r="L16" s="4">
        <v>20.76</v>
      </c>
      <c r="M16" s="1">
        <v>34936</v>
      </c>
      <c r="N16" s="1">
        <v>19504</v>
      </c>
      <c r="O16" s="4">
        <v>1.39</v>
      </c>
      <c r="P16" s="1">
        <v>48708</v>
      </c>
      <c r="W16" s="478"/>
      <c r="X16" s="478"/>
      <c r="Y16" s="478"/>
      <c r="Z16" s="478"/>
      <c r="AA16" s="478"/>
      <c r="AB16" s="478"/>
    </row>
    <row r="17" spans="1:28" ht="15.75" customHeight="1">
      <c r="A17" s="665" t="s">
        <v>6</v>
      </c>
      <c r="B17" s="654" t="s">
        <v>110</v>
      </c>
      <c r="C17" s="110" t="s">
        <v>5</v>
      </c>
      <c r="D17" s="14">
        <v>1380178</v>
      </c>
      <c r="E17" s="1">
        <v>3372161</v>
      </c>
      <c r="F17" s="1">
        <v>5067473</v>
      </c>
      <c r="G17" s="1">
        <v>1248546</v>
      </c>
      <c r="H17" s="1">
        <v>11771112</v>
      </c>
      <c r="I17" s="1">
        <v>135764215.7</v>
      </c>
      <c r="J17" s="1">
        <v>101041627.64</v>
      </c>
      <c r="K17" s="4">
        <v>37.03</v>
      </c>
      <c r="L17" s="4">
        <v>9.43</v>
      </c>
      <c r="M17" s="1">
        <v>40260</v>
      </c>
      <c r="N17" s="1">
        <v>29963</v>
      </c>
      <c r="O17" s="4">
        <v>2.44</v>
      </c>
      <c r="P17" s="1">
        <v>98367</v>
      </c>
      <c r="W17" s="478"/>
      <c r="X17" s="478"/>
      <c r="Y17" s="478"/>
      <c r="Z17" s="478"/>
      <c r="AA17" s="478"/>
      <c r="AB17" s="478"/>
    </row>
    <row r="18" spans="1:28" ht="15.75" customHeight="1">
      <c r="A18" s="665" t="s">
        <v>6</v>
      </c>
      <c r="B18" s="654" t="s">
        <v>22</v>
      </c>
      <c r="C18" s="81" t="s">
        <v>2</v>
      </c>
      <c r="D18" s="14">
        <v>106151</v>
      </c>
      <c r="E18" s="1">
        <v>1280308</v>
      </c>
      <c r="F18" s="1">
        <v>1707614</v>
      </c>
      <c r="G18" s="1">
        <v>2711</v>
      </c>
      <c r="H18" s="1">
        <v>23469</v>
      </c>
      <c r="I18" s="1">
        <v>90092918.52</v>
      </c>
      <c r="J18" s="1">
        <v>72728183.14</v>
      </c>
      <c r="K18" s="4">
        <v>0.21</v>
      </c>
      <c r="L18" s="4">
        <v>8.66</v>
      </c>
      <c r="M18" s="1">
        <v>70368</v>
      </c>
      <c r="N18" s="1">
        <v>56805</v>
      </c>
      <c r="O18" s="4">
        <v>12.06</v>
      </c>
      <c r="P18" s="1">
        <v>848724</v>
      </c>
      <c r="W18" s="478"/>
      <c r="X18" s="478"/>
      <c r="Y18" s="478"/>
      <c r="Z18" s="478"/>
      <c r="AA18" s="478"/>
      <c r="AB18" s="478"/>
    </row>
    <row r="19" spans="1:28" ht="15.75" customHeight="1">
      <c r="A19" s="665" t="s">
        <v>6</v>
      </c>
      <c r="B19" s="654" t="s">
        <v>22</v>
      </c>
      <c r="C19" s="80" t="s">
        <v>3</v>
      </c>
      <c r="D19" s="14">
        <v>1274027</v>
      </c>
      <c r="E19" s="1">
        <v>2091853</v>
      </c>
      <c r="F19" s="1">
        <v>3359859</v>
      </c>
      <c r="G19" s="1">
        <v>1245835</v>
      </c>
      <c r="H19" s="1">
        <v>11747643</v>
      </c>
      <c r="I19" s="1">
        <v>45671297.18</v>
      </c>
      <c r="J19" s="1">
        <v>28313444.5</v>
      </c>
      <c r="K19" s="4">
        <v>59.56</v>
      </c>
      <c r="L19" s="4">
        <v>9.43</v>
      </c>
      <c r="M19" s="1">
        <v>21833</v>
      </c>
      <c r="N19" s="1">
        <v>13535</v>
      </c>
      <c r="O19" s="4">
        <v>1.64</v>
      </c>
      <c r="P19" s="1">
        <v>35848</v>
      </c>
      <c r="W19" s="478"/>
      <c r="X19" s="478"/>
      <c r="Y19" s="478"/>
      <c r="Z19" s="478"/>
      <c r="AA19" s="478"/>
      <c r="AB19" s="478"/>
    </row>
    <row r="20" spans="1:28" ht="15.75" customHeight="1">
      <c r="A20" s="665" t="s">
        <v>6</v>
      </c>
      <c r="B20" s="654" t="s">
        <v>8</v>
      </c>
      <c r="C20" s="110" t="s">
        <v>5</v>
      </c>
      <c r="D20" s="14">
        <v>19491402</v>
      </c>
      <c r="E20" s="1">
        <v>33617591</v>
      </c>
      <c r="F20" s="1">
        <v>38571882</v>
      </c>
      <c r="G20" s="1">
        <v>25705282</v>
      </c>
      <c r="H20" s="1">
        <v>153899997</v>
      </c>
      <c r="I20" s="1">
        <v>509250316.97</v>
      </c>
      <c r="J20" s="1">
        <v>375645752.79</v>
      </c>
      <c r="K20" s="4">
        <v>76.46</v>
      </c>
      <c r="L20" s="4">
        <v>5.99</v>
      </c>
      <c r="M20" s="1">
        <v>15148</v>
      </c>
      <c r="N20" s="1">
        <v>11174</v>
      </c>
      <c r="O20" s="4">
        <v>1.72</v>
      </c>
      <c r="P20" s="1">
        <v>26127</v>
      </c>
      <c r="W20" s="478"/>
      <c r="X20" s="478"/>
      <c r="Y20" s="478"/>
      <c r="Z20" s="478"/>
      <c r="AA20" s="478"/>
      <c r="AB20" s="478"/>
    </row>
    <row r="21" spans="1:28" ht="15.75" customHeight="1">
      <c r="A21" s="665" t="s">
        <v>6</v>
      </c>
      <c r="B21" s="654" t="s">
        <v>8</v>
      </c>
      <c r="C21" s="81" t="s">
        <v>2</v>
      </c>
      <c r="D21" s="14">
        <v>99469</v>
      </c>
      <c r="E21" s="1">
        <v>601189</v>
      </c>
      <c r="F21" s="1">
        <v>779012</v>
      </c>
      <c r="G21" s="1">
        <v>4363</v>
      </c>
      <c r="H21" s="1">
        <v>29158</v>
      </c>
      <c r="I21" s="1">
        <v>62143290.74</v>
      </c>
      <c r="J21" s="1">
        <v>51131351.04</v>
      </c>
      <c r="K21" s="4">
        <v>0.73</v>
      </c>
      <c r="L21" s="4">
        <v>6.68</v>
      </c>
      <c r="M21" s="1">
        <v>103367</v>
      </c>
      <c r="N21" s="1">
        <v>85050</v>
      </c>
      <c r="O21" s="4">
        <v>6.04</v>
      </c>
      <c r="P21" s="1">
        <v>624750</v>
      </c>
      <c r="W21" s="478"/>
      <c r="X21" s="478"/>
      <c r="Y21" s="478"/>
      <c r="Z21" s="478"/>
      <c r="AA21" s="478"/>
      <c r="AB21" s="478"/>
    </row>
    <row r="22" spans="1:28" ht="15.75" customHeight="1">
      <c r="A22" s="665" t="s">
        <v>6</v>
      </c>
      <c r="B22" s="654" t="s">
        <v>8</v>
      </c>
      <c r="C22" s="80" t="s">
        <v>3</v>
      </c>
      <c r="D22" s="14">
        <v>19391933</v>
      </c>
      <c r="E22" s="1">
        <v>33016402</v>
      </c>
      <c r="F22" s="1">
        <v>37792870</v>
      </c>
      <c r="G22" s="1">
        <v>25700919</v>
      </c>
      <c r="H22" s="1">
        <v>153870839</v>
      </c>
      <c r="I22" s="1">
        <v>447107026.23</v>
      </c>
      <c r="J22" s="1">
        <v>324514401.75</v>
      </c>
      <c r="K22" s="4">
        <v>77.84</v>
      </c>
      <c r="L22" s="4">
        <v>5.99</v>
      </c>
      <c r="M22" s="1">
        <v>13542</v>
      </c>
      <c r="N22" s="1">
        <v>9829</v>
      </c>
      <c r="O22" s="4">
        <v>1.7</v>
      </c>
      <c r="P22" s="1">
        <v>23056</v>
      </c>
      <c r="W22" s="478"/>
      <c r="X22" s="478"/>
      <c r="Y22" s="478"/>
      <c r="Z22" s="478"/>
      <c r="AA22" s="478"/>
      <c r="AB22" s="478"/>
    </row>
    <row r="23" spans="1:28" ht="15.75" customHeight="1">
      <c r="A23" s="665" t="s">
        <v>6</v>
      </c>
      <c r="B23" s="654" t="s">
        <v>9</v>
      </c>
      <c r="C23" s="110" t="s">
        <v>5</v>
      </c>
      <c r="D23" s="14">
        <v>69818</v>
      </c>
      <c r="E23" s="1">
        <v>115430</v>
      </c>
      <c r="F23" s="1">
        <v>116424</v>
      </c>
      <c r="G23" s="1">
        <v>27497</v>
      </c>
      <c r="H23" s="1">
        <v>112022</v>
      </c>
      <c r="I23" s="1">
        <v>3198829.25</v>
      </c>
      <c r="J23" s="1">
        <v>1955439.29</v>
      </c>
      <c r="K23" s="4">
        <v>23.82</v>
      </c>
      <c r="L23" s="4">
        <v>4.07</v>
      </c>
      <c r="M23" s="1">
        <v>27712</v>
      </c>
      <c r="N23" s="1">
        <v>16940</v>
      </c>
      <c r="O23" s="4">
        <v>1.65</v>
      </c>
      <c r="P23" s="1">
        <v>45817</v>
      </c>
      <c r="W23" s="478"/>
      <c r="X23" s="478"/>
      <c r="Y23" s="478"/>
      <c r="Z23" s="478"/>
      <c r="AA23" s="478"/>
      <c r="AB23" s="478"/>
    </row>
    <row r="24" spans="1:28" ht="15.75" customHeight="1">
      <c r="A24" s="665" t="s">
        <v>6</v>
      </c>
      <c r="B24" s="654" t="s">
        <v>9</v>
      </c>
      <c r="C24" s="81" t="s">
        <v>2</v>
      </c>
      <c r="D24" s="14">
        <v>210</v>
      </c>
      <c r="E24" s="1">
        <v>976</v>
      </c>
      <c r="F24" s="1">
        <v>1547</v>
      </c>
      <c r="G24" s="1">
        <v>0</v>
      </c>
      <c r="H24" s="1">
        <v>0</v>
      </c>
      <c r="I24" s="1">
        <v>157782.62</v>
      </c>
      <c r="J24" s="1">
        <v>125530.33</v>
      </c>
      <c r="K24" s="4">
        <v>0</v>
      </c>
      <c r="L24" s="4">
        <v>0</v>
      </c>
      <c r="M24" s="1">
        <v>161663</v>
      </c>
      <c r="N24" s="1">
        <v>128617</v>
      </c>
      <c r="O24" s="4">
        <v>4.65</v>
      </c>
      <c r="P24" s="1">
        <v>751346</v>
      </c>
      <c r="W24" s="478"/>
      <c r="X24" s="478"/>
      <c r="Y24" s="478"/>
      <c r="Z24" s="478"/>
      <c r="AA24" s="478"/>
      <c r="AB24" s="478"/>
    </row>
    <row r="25" spans="1:28" ht="15.75" customHeight="1">
      <c r="A25" s="665" t="s">
        <v>6</v>
      </c>
      <c r="B25" s="654" t="s">
        <v>9</v>
      </c>
      <c r="C25" s="80" t="s">
        <v>3</v>
      </c>
      <c r="D25" s="14">
        <v>69608</v>
      </c>
      <c r="E25" s="1">
        <v>114454</v>
      </c>
      <c r="F25" s="1">
        <v>114877</v>
      </c>
      <c r="G25" s="1">
        <v>27497</v>
      </c>
      <c r="H25" s="1">
        <v>112022</v>
      </c>
      <c r="I25" s="1">
        <v>3041046.63</v>
      </c>
      <c r="J25" s="1">
        <v>1829908.96</v>
      </c>
      <c r="K25" s="4">
        <v>24.02</v>
      </c>
      <c r="L25" s="4">
        <v>4.07</v>
      </c>
      <c r="M25" s="1">
        <v>26570</v>
      </c>
      <c r="N25" s="1">
        <v>15988</v>
      </c>
      <c r="O25" s="4">
        <v>1.64</v>
      </c>
      <c r="P25" s="1">
        <v>43688</v>
      </c>
      <c r="W25" s="478"/>
      <c r="X25" s="478"/>
      <c r="Y25" s="478"/>
      <c r="Z25" s="478"/>
      <c r="AA25" s="478"/>
      <c r="AB25" s="478"/>
    </row>
    <row r="26" spans="1:28" ht="15.75" customHeight="1">
      <c r="A26" s="665" t="s">
        <v>6</v>
      </c>
      <c r="B26" s="654" t="s">
        <v>10</v>
      </c>
      <c r="C26" s="110" t="s">
        <v>5</v>
      </c>
      <c r="D26" s="14">
        <v>2603659</v>
      </c>
      <c r="E26" s="1">
        <v>4021098</v>
      </c>
      <c r="F26" s="1">
        <v>4022790</v>
      </c>
      <c r="G26" s="1">
        <v>718307</v>
      </c>
      <c r="H26" s="1">
        <v>1838079</v>
      </c>
      <c r="I26" s="1">
        <v>80226860.12</v>
      </c>
      <c r="J26" s="1">
        <v>56372779.18</v>
      </c>
      <c r="K26" s="4">
        <v>17.86</v>
      </c>
      <c r="L26" s="4">
        <v>2.56</v>
      </c>
      <c r="M26" s="1">
        <v>19951</v>
      </c>
      <c r="N26" s="1">
        <v>14019</v>
      </c>
      <c r="O26" s="4">
        <v>1.54</v>
      </c>
      <c r="P26" s="1">
        <v>30813</v>
      </c>
      <c r="W26" s="478"/>
      <c r="X26" s="478"/>
      <c r="Y26" s="478"/>
      <c r="Z26" s="478"/>
      <c r="AA26" s="478"/>
      <c r="AB26" s="478"/>
    </row>
    <row r="27" spans="1:28" ht="15.75" customHeight="1">
      <c r="A27" s="665" t="s">
        <v>6</v>
      </c>
      <c r="B27" s="654" t="s">
        <v>10</v>
      </c>
      <c r="C27" s="81" t="s">
        <v>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W27" s="478"/>
      <c r="X27" s="478"/>
      <c r="Y27" s="478"/>
      <c r="Z27" s="478"/>
      <c r="AA27" s="478"/>
      <c r="AB27" s="478"/>
    </row>
    <row r="28" spans="1:28" ht="15.75" customHeight="1">
      <c r="A28" s="665" t="s">
        <v>6</v>
      </c>
      <c r="B28" s="654" t="s">
        <v>10</v>
      </c>
      <c r="C28" s="80" t="s">
        <v>3</v>
      </c>
      <c r="D28" s="14">
        <v>2603659</v>
      </c>
      <c r="E28" s="1">
        <v>4021098</v>
      </c>
      <c r="F28" s="1">
        <v>4022790</v>
      </c>
      <c r="G28" s="1">
        <v>718307</v>
      </c>
      <c r="H28" s="1">
        <v>1838079</v>
      </c>
      <c r="I28" s="1">
        <v>80226860.12</v>
      </c>
      <c r="J28" s="1">
        <v>56372779.18</v>
      </c>
      <c r="K28" s="4">
        <v>17.86</v>
      </c>
      <c r="L28" s="4">
        <v>2.56</v>
      </c>
      <c r="M28" s="1">
        <v>19951</v>
      </c>
      <c r="N28" s="1">
        <v>14019</v>
      </c>
      <c r="O28" s="4">
        <v>1.54</v>
      </c>
      <c r="P28" s="1">
        <v>30813</v>
      </c>
      <c r="W28" s="478"/>
      <c r="X28" s="478"/>
      <c r="Y28" s="478"/>
      <c r="Z28" s="478"/>
      <c r="AA28" s="478"/>
      <c r="AB28" s="478"/>
    </row>
    <row r="29" spans="1:28" ht="15.75" customHeight="1">
      <c r="A29" s="665" t="s">
        <v>6</v>
      </c>
      <c r="B29" s="654" t="s">
        <v>11</v>
      </c>
      <c r="C29" s="110" t="s">
        <v>5</v>
      </c>
      <c r="D29" s="14">
        <v>75</v>
      </c>
      <c r="E29" s="1">
        <v>118</v>
      </c>
      <c r="F29" s="1">
        <v>158</v>
      </c>
      <c r="G29" s="1">
        <v>0</v>
      </c>
      <c r="H29" s="1">
        <v>0</v>
      </c>
      <c r="I29" s="1">
        <v>11239.11</v>
      </c>
      <c r="J29" s="1">
        <v>10221.45</v>
      </c>
      <c r="K29" s="4">
        <v>0</v>
      </c>
      <c r="L29" s="1">
        <v>0</v>
      </c>
      <c r="M29" s="1">
        <v>95247</v>
      </c>
      <c r="N29" s="1">
        <v>86622</v>
      </c>
      <c r="O29" s="4">
        <v>1.57</v>
      </c>
      <c r="P29" s="1">
        <v>149855</v>
      </c>
      <c r="W29" s="478"/>
      <c r="X29" s="478"/>
      <c r="Y29" s="478"/>
      <c r="Z29" s="478"/>
      <c r="AA29" s="478"/>
      <c r="AB29" s="478"/>
    </row>
    <row r="30" spans="1:28" ht="15.75" customHeight="1">
      <c r="A30" s="665" t="s">
        <v>6</v>
      </c>
      <c r="B30" s="654" t="s">
        <v>11</v>
      </c>
      <c r="C30" s="81" t="s">
        <v>2</v>
      </c>
      <c r="D30" s="14">
        <v>53</v>
      </c>
      <c r="E30" s="1">
        <v>96</v>
      </c>
      <c r="F30" s="1">
        <v>136</v>
      </c>
      <c r="G30" s="1">
        <v>0</v>
      </c>
      <c r="H30" s="1">
        <v>0</v>
      </c>
      <c r="I30" s="1">
        <v>10992.05</v>
      </c>
      <c r="J30" s="1">
        <v>10048.31</v>
      </c>
      <c r="K30" s="4">
        <v>0</v>
      </c>
      <c r="L30" s="1">
        <v>0</v>
      </c>
      <c r="M30" s="1">
        <v>114501</v>
      </c>
      <c r="N30" s="1">
        <v>104670</v>
      </c>
      <c r="O30" s="4">
        <v>1.81</v>
      </c>
      <c r="P30" s="1">
        <v>207397</v>
      </c>
      <c r="W30" s="478"/>
      <c r="X30" s="478"/>
      <c r="Y30" s="478"/>
      <c r="Z30" s="478"/>
      <c r="AA30" s="478"/>
      <c r="AB30" s="478"/>
    </row>
    <row r="31" spans="1:28" ht="15.75" customHeight="1">
      <c r="A31" s="665" t="s">
        <v>6</v>
      </c>
      <c r="B31" s="654" t="s">
        <v>11</v>
      </c>
      <c r="C31" s="80" t="s">
        <v>3</v>
      </c>
      <c r="D31" s="14">
        <v>22</v>
      </c>
      <c r="E31" s="1">
        <v>22</v>
      </c>
      <c r="F31" s="1">
        <v>22</v>
      </c>
      <c r="G31" s="1">
        <v>0</v>
      </c>
      <c r="H31" s="1">
        <v>0</v>
      </c>
      <c r="I31" s="1">
        <v>247.06</v>
      </c>
      <c r="J31" s="1">
        <v>173.14</v>
      </c>
      <c r="K31" s="1">
        <v>0</v>
      </c>
      <c r="L31" s="1">
        <v>0</v>
      </c>
      <c r="M31" s="1">
        <v>11230</v>
      </c>
      <c r="N31" s="1">
        <v>7870</v>
      </c>
      <c r="O31" s="1">
        <v>1</v>
      </c>
      <c r="P31" s="1">
        <v>11230</v>
      </c>
      <c r="W31" s="478"/>
      <c r="X31" s="478"/>
      <c r="Y31" s="478"/>
      <c r="Z31" s="478"/>
      <c r="AA31" s="478"/>
      <c r="AB31" s="478"/>
    </row>
    <row r="32" spans="1:28" ht="15.75" customHeight="1">
      <c r="A32" s="665" t="s">
        <v>6</v>
      </c>
      <c r="B32" s="654" t="s">
        <v>82</v>
      </c>
      <c r="C32" s="110" t="s">
        <v>5</v>
      </c>
      <c r="D32" s="14">
        <v>1112070</v>
      </c>
      <c r="E32" s="1">
        <v>1593019</v>
      </c>
      <c r="F32" s="1">
        <v>7383816</v>
      </c>
      <c r="G32" s="1">
        <v>503309</v>
      </c>
      <c r="H32" s="1">
        <v>10841909</v>
      </c>
      <c r="I32" s="1">
        <v>12615731.4</v>
      </c>
      <c r="J32" s="1">
        <v>10055240.65</v>
      </c>
      <c r="K32" s="4">
        <v>31.59</v>
      </c>
      <c r="L32" s="4">
        <v>21.54</v>
      </c>
      <c r="M32" s="1">
        <v>7919</v>
      </c>
      <c r="N32" s="1">
        <v>6312</v>
      </c>
      <c r="O32" s="4">
        <v>1.43</v>
      </c>
      <c r="P32" s="1">
        <v>11344</v>
      </c>
      <c r="W32" s="478"/>
      <c r="X32" s="478"/>
      <c r="Y32" s="478"/>
      <c r="Z32" s="478"/>
      <c r="AA32" s="478"/>
      <c r="AB32" s="478"/>
    </row>
    <row r="33" spans="1:28" ht="15.75" customHeight="1">
      <c r="A33" s="665" t="s">
        <v>6</v>
      </c>
      <c r="B33" s="654" t="s">
        <v>23</v>
      </c>
      <c r="C33" s="81" t="s">
        <v>2</v>
      </c>
      <c r="D33" s="14">
        <v>164</v>
      </c>
      <c r="E33" s="1">
        <v>1119</v>
      </c>
      <c r="F33" s="1">
        <v>1671</v>
      </c>
      <c r="G33" s="1">
        <v>6</v>
      </c>
      <c r="H33" s="1">
        <v>31</v>
      </c>
      <c r="I33" s="1">
        <v>92379.53</v>
      </c>
      <c r="J33" s="1">
        <v>73641.04</v>
      </c>
      <c r="K33" s="4">
        <v>0.54</v>
      </c>
      <c r="L33" s="4">
        <v>5.17</v>
      </c>
      <c r="M33" s="1">
        <v>82555</v>
      </c>
      <c r="N33" s="1">
        <v>65810</v>
      </c>
      <c r="O33" s="4">
        <v>6.82</v>
      </c>
      <c r="P33" s="1">
        <v>563290</v>
      </c>
      <c r="W33" s="478"/>
      <c r="X33" s="478"/>
      <c r="Y33" s="478"/>
      <c r="Z33" s="478"/>
      <c r="AA33" s="478"/>
      <c r="AB33" s="478"/>
    </row>
    <row r="34" spans="1:28" ht="15.75" customHeight="1">
      <c r="A34" s="665" t="s">
        <v>6</v>
      </c>
      <c r="B34" s="654" t="s">
        <v>23</v>
      </c>
      <c r="C34" s="80" t="s">
        <v>3</v>
      </c>
      <c r="D34" s="14">
        <v>1111906</v>
      </c>
      <c r="E34" s="1">
        <v>1591900</v>
      </c>
      <c r="F34" s="1">
        <v>7382145</v>
      </c>
      <c r="G34" s="1">
        <v>503303</v>
      </c>
      <c r="H34" s="1">
        <v>10841878</v>
      </c>
      <c r="I34" s="1">
        <v>12523351.87</v>
      </c>
      <c r="J34" s="1">
        <v>9981599.61</v>
      </c>
      <c r="K34" s="4">
        <v>31.62</v>
      </c>
      <c r="L34" s="4">
        <v>21.54</v>
      </c>
      <c r="M34" s="1">
        <v>7867</v>
      </c>
      <c r="N34" s="1">
        <v>6270</v>
      </c>
      <c r="O34" s="4">
        <v>1.43</v>
      </c>
      <c r="P34" s="1">
        <v>11263</v>
      </c>
      <c r="W34" s="478"/>
      <c r="X34" s="478"/>
      <c r="Y34" s="478"/>
      <c r="Z34" s="478"/>
      <c r="AA34" s="478"/>
      <c r="AB34" s="478"/>
    </row>
    <row r="35" spans="1:28" ht="15.75" customHeight="1">
      <c r="A35" s="665" t="s">
        <v>6</v>
      </c>
      <c r="B35" s="654" t="s">
        <v>83</v>
      </c>
      <c r="C35" s="110" t="s">
        <v>5</v>
      </c>
      <c r="D35" s="14">
        <v>92819</v>
      </c>
      <c r="E35" s="1">
        <v>332198</v>
      </c>
      <c r="F35" s="1">
        <v>390029</v>
      </c>
      <c r="G35" s="1">
        <v>0</v>
      </c>
      <c r="H35" s="1">
        <v>0</v>
      </c>
      <c r="I35" s="1">
        <v>6475321.83</v>
      </c>
      <c r="J35" s="1">
        <v>4513526.75</v>
      </c>
      <c r="K35" s="4">
        <v>0</v>
      </c>
      <c r="L35" s="1">
        <v>0</v>
      </c>
      <c r="M35" s="1">
        <v>19492</v>
      </c>
      <c r="N35" s="1">
        <v>13587</v>
      </c>
      <c r="O35" s="4">
        <v>3.58</v>
      </c>
      <c r="P35" s="1">
        <v>69763</v>
      </c>
      <c r="W35" s="478"/>
      <c r="X35" s="478"/>
      <c r="Y35" s="478"/>
      <c r="Z35" s="478"/>
      <c r="AA35" s="478"/>
      <c r="AB35" s="478"/>
    </row>
    <row r="36" spans="1:28" ht="15.75" customHeight="1">
      <c r="A36" s="665" t="s">
        <v>6</v>
      </c>
      <c r="B36" s="654" t="s">
        <v>24</v>
      </c>
      <c r="C36" s="81" t="s">
        <v>2</v>
      </c>
      <c r="D36" s="14">
        <v>5229</v>
      </c>
      <c r="E36" s="1">
        <v>87330</v>
      </c>
      <c r="F36" s="1">
        <v>87924</v>
      </c>
      <c r="G36" s="1">
        <v>0</v>
      </c>
      <c r="H36" s="1">
        <v>0</v>
      </c>
      <c r="I36" s="1">
        <v>3066199.89</v>
      </c>
      <c r="J36" s="1">
        <v>2454140.73</v>
      </c>
      <c r="K36" s="4">
        <v>0</v>
      </c>
      <c r="L36" s="1">
        <v>0</v>
      </c>
      <c r="M36" s="1">
        <v>35110</v>
      </c>
      <c r="N36" s="1">
        <v>28102</v>
      </c>
      <c r="O36" s="4">
        <v>16.7</v>
      </c>
      <c r="P36" s="1">
        <v>586384</v>
      </c>
      <c r="W36" s="478"/>
      <c r="X36" s="478"/>
      <c r="Y36" s="478"/>
      <c r="Z36" s="478"/>
      <c r="AA36" s="478"/>
      <c r="AB36" s="478"/>
    </row>
    <row r="37" spans="1:28" ht="15.75" customHeight="1">
      <c r="A37" s="665" t="s">
        <v>6</v>
      </c>
      <c r="B37" s="654" t="s">
        <v>24</v>
      </c>
      <c r="C37" s="80" t="s">
        <v>3</v>
      </c>
      <c r="D37" s="14">
        <v>87590</v>
      </c>
      <c r="E37" s="1">
        <v>244868</v>
      </c>
      <c r="F37" s="1">
        <v>302105</v>
      </c>
      <c r="G37" s="1">
        <v>0</v>
      </c>
      <c r="H37" s="1">
        <v>0</v>
      </c>
      <c r="I37" s="1">
        <v>3409121.94</v>
      </c>
      <c r="J37" s="1">
        <v>2059386.02</v>
      </c>
      <c r="K37" s="4">
        <v>0</v>
      </c>
      <c r="L37" s="1">
        <v>0</v>
      </c>
      <c r="M37" s="1">
        <v>13922</v>
      </c>
      <c r="N37" s="1">
        <v>8410</v>
      </c>
      <c r="O37" s="4">
        <v>2.8</v>
      </c>
      <c r="P37" s="1">
        <v>38921</v>
      </c>
      <c r="W37" s="478"/>
      <c r="X37" s="478"/>
      <c r="Y37" s="478"/>
      <c r="Z37" s="478"/>
      <c r="AA37" s="478"/>
      <c r="AB37" s="478"/>
    </row>
    <row r="38" spans="1:28" ht="15.75" customHeight="1">
      <c r="A38" s="665" t="s">
        <v>6</v>
      </c>
      <c r="B38" s="654" t="s">
        <v>12</v>
      </c>
      <c r="C38" s="110" t="s">
        <v>5</v>
      </c>
      <c r="D38" s="14">
        <v>2624698</v>
      </c>
      <c r="E38" s="1">
        <v>5613991</v>
      </c>
      <c r="F38" s="1">
        <v>6083091</v>
      </c>
      <c r="G38" s="1">
        <v>0</v>
      </c>
      <c r="H38" s="1">
        <v>0</v>
      </c>
      <c r="I38" s="1">
        <v>81201261.92</v>
      </c>
      <c r="J38" s="1">
        <v>62559689.21</v>
      </c>
      <c r="K38" s="4">
        <v>0</v>
      </c>
      <c r="L38" s="1">
        <v>0</v>
      </c>
      <c r="M38" s="1">
        <v>14464</v>
      </c>
      <c r="N38" s="1">
        <v>11144</v>
      </c>
      <c r="O38" s="4">
        <v>2.14</v>
      </c>
      <c r="P38" s="1">
        <v>30937</v>
      </c>
      <c r="W38" s="478"/>
      <c r="X38" s="478"/>
      <c r="Y38" s="478"/>
      <c r="Z38" s="478"/>
      <c r="AA38" s="478"/>
      <c r="AB38" s="478"/>
    </row>
    <row r="39" spans="1:28" ht="15.75" customHeight="1">
      <c r="A39" s="665" t="s">
        <v>6</v>
      </c>
      <c r="B39" s="654" t="s">
        <v>12</v>
      </c>
      <c r="C39" s="81" t="s">
        <v>2</v>
      </c>
      <c r="D39" s="14">
        <v>67</v>
      </c>
      <c r="E39" s="1">
        <v>1464</v>
      </c>
      <c r="F39" s="1">
        <v>1464</v>
      </c>
      <c r="G39" s="1">
        <v>0</v>
      </c>
      <c r="H39" s="1">
        <v>0</v>
      </c>
      <c r="I39" s="1">
        <v>35829.41</v>
      </c>
      <c r="J39" s="1">
        <v>28663.8</v>
      </c>
      <c r="K39" s="4">
        <v>0</v>
      </c>
      <c r="L39" s="1">
        <v>0</v>
      </c>
      <c r="M39" s="1">
        <v>24474</v>
      </c>
      <c r="N39" s="1">
        <v>19579</v>
      </c>
      <c r="O39" s="4">
        <v>21.85</v>
      </c>
      <c r="P39" s="1">
        <v>534767</v>
      </c>
      <c r="W39" s="478"/>
      <c r="X39" s="478"/>
      <c r="Y39" s="478"/>
      <c r="Z39" s="478"/>
      <c r="AA39" s="478"/>
      <c r="AB39" s="478"/>
    </row>
    <row r="40" spans="1:28" ht="15.75" customHeight="1">
      <c r="A40" s="665" t="s">
        <v>6</v>
      </c>
      <c r="B40" s="654" t="s">
        <v>12</v>
      </c>
      <c r="C40" s="80" t="s">
        <v>3</v>
      </c>
      <c r="D40" s="16">
        <v>2624631</v>
      </c>
      <c r="E40" s="3">
        <v>5612527</v>
      </c>
      <c r="F40" s="3">
        <v>6081627</v>
      </c>
      <c r="G40" s="3">
        <v>0</v>
      </c>
      <c r="H40" s="3">
        <v>0</v>
      </c>
      <c r="I40" s="3">
        <v>81165432.51</v>
      </c>
      <c r="J40" s="3">
        <v>62531025.41</v>
      </c>
      <c r="K40" s="30">
        <v>0</v>
      </c>
      <c r="L40" s="30">
        <v>0</v>
      </c>
      <c r="M40" s="3">
        <v>14461</v>
      </c>
      <c r="N40" s="3">
        <v>11141</v>
      </c>
      <c r="O40" s="30">
        <v>2.14</v>
      </c>
      <c r="P40" s="3">
        <v>30925</v>
      </c>
      <c r="W40" s="478"/>
      <c r="X40" s="478"/>
      <c r="Y40" s="478"/>
      <c r="Z40" s="478"/>
      <c r="AA40" s="478"/>
      <c r="AB40" s="478"/>
    </row>
    <row r="41" spans="1:28" ht="15.75" customHeight="1">
      <c r="A41" s="661" t="s">
        <v>1</v>
      </c>
      <c r="B41" s="661" t="s">
        <v>1</v>
      </c>
      <c r="C41" s="110" t="s">
        <v>5</v>
      </c>
      <c r="D41" s="1">
        <v>33569025</v>
      </c>
      <c r="E41" s="1">
        <v>33569032</v>
      </c>
      <c r="F41" s="1">
        <v>261768151</v>
      </c>
      <c r="G41" s="1">
        <v>0</v>
      </c>
      <c r="H41" s="1">
        <v>0</v>
      </c>
      <c r="I41" s="1">
        <v>577268697.77</v>
      </c>
      <c r="J41" s="1">
        <v>419389283.15</v>
      </c>
      <c r="K41" s="4">
        <v>0</v>
      </c>
      <c r="L41" s="4">
        <v>0</v>
      </c>
      <c r="M41" s="84">
        <v>17196</v>
      </c>
      <c r="N41" s="84">
        <v>12493</v>
      </c>
      <c r="O41" s="39">
        <v>1</v>
      </c>
      <c r="P41" s="84">
        <v>17196</v>
      </c>
      <c r="W41" s="478"/>
      <c r="X41" s="478"/>
      <c r="Y41" s="478"/>
      <c r="Z41" s="478"/>
      <c r="AA41" s="478"/>
      <c r="AB41" s="478"/>
    </row>
    <row r="42" spans="1:28" ht="15.75" customHeight="1">
      <c r="A42" s="662" t="s">
        <v>1</v>
      </c>
      <c r="B42" s="662" t="s">
        <v>1</v>
      </c>
      <c r="C42" s="111" t="s">
        <v>108</v>
      </c>
      <c r="D42" s="5">
        <v>33440440</v>
      </c>
      <c r="E42" s="5">
        <v>33440447</v>
      </c>
      <c r="F42" s="5">
        <v>261412655</v>
      </c>
      <c r="G42" s="1">
        <v>0</v>
      </c>
      <c r="H42" s="1">
        <v>0</v>
      </c>
      <c r="I42" s="5">
        <v>576652353.3</v>
      </c>
      <c r="J42" s="5">
        <v>419032584.13</v>
      </c>
      <c r="K42" s="36">
        <v>0</v>
      </c>
      <c r="L42" s="36">
        <v>0</v>
      </c>
      <c r="M42" s="1">
        <v>17244</v>
      </c>
      <c r="N42" s="1">
        <v>12531</v>
      </c>
      <c r="O42" s="4">
        <v>1</v>
      </c>
      <c r="P42" s="1">
        <v>17244</v>
      </c>
      <c r="W42" s="478"/>
      <c r="X42" s="478"/>
      <c r="Y42" s="478"/>
      <c r="Z42" s="478"/>
      <c r="AA42" s="478"/>
      <c r="AB42" s="478"/>
    </row>
    <row r="43" spans="1:28" ht="15.75" customHeight="1">
      <c r="A43" s="663" t="s">
        <v>1</v>
      </c>
      <c r="B43" s="663" t="s">
        <v>1</v>
      </c>
      <c r="C43" s="82" t="s">
        <v>109</v>
      </c>
      <c r="D43" s="17">
        <v>128585</v>
      </c>
      <c r="E43" s="17">
        <v>128585</v>
      </c>
      <c r="F43" s="17">
        <v>355496</v>
      </c>
      <c r="G43" s="29">
        <v>0</v>
      </c>
      <c r="H43" s="29">
        <v>0</v>
      </c>
      <c r="I43" s="17">
        <v>616344.47</v>
      </c>
      <c r="J43" s="17">
        <v>356699.02</v>
      </c>
      <c r="K43" s="18">
        <v>0</v>
      </c>
      <c r="L43" s="18">
        <v>0</v>
      </c>
      <c r="M43" s="29">
        <v>4793</v>
      </c>
      <c r="N43" s="29">
        <v>2774</v>
      </c>
      <c r="O43" s="32">
        <v>1</v>
      </c>
      <c r="P43" s="29">
        <v>4793</v>
      </c>
      <c r="W43" s="478"/>
      <c r="X43" s="478"/>
      <c r="Y43" s="478"/>
      <c r="Z43" s="478"/>
      <c r="AA43" s="478"/>
      <c r="AB43" s="478"/>
    </row>
    <row r="45" spans="1:16" ht="12">
      <c r="A45" s="6"/>
      <c r="B45" s="6"/>
      <c r="C45" s="6"/>
      <c r="D45" s="135"/>
      <c r="E45" s="135"/>
      <c r="F45" s="135"/>
      <c r="G45" s="135"/>
      <c r="H45" s="135"/>
      <c r="I45" s="135"/>
      <c r="J45" s="135"/>
      <c r="K45" s="234"/>
      <c r="L45" s="234"/>
      <c r="M45" s="2"/>
      <c r="N45" s="2"/>
      <c r="O45" s="234"/>
      <c r="P45" s="2"/>
    </row>
    <row r="46" spans="4:22" s="6" customFormat="1" ht="12.75">
      <c r="D46" s="135"/>
      <c r="E46" s="135"/>
      <c r="F46" s="135"/>
      <c r="G46" s="135"/>
      <c r="H46" s="135"/>
      <c r="I46" s="135"/>
      <c r="J46" s="135"/>
      <c r="K46" s="234"/>
      <c r="L46" s="234"/>
      <c r="M46" s="433"/>
      <c r="N46" s="433"/>
      <c r="O46" s="435"/>
      <c r="P46" s="433"/>
      <c r="S46" s="2"/>
      <c r="T46" s="2"/>
      <c r="U46" s="234"/>
      <c r="V46" s="2"/>
    </row>
    <row r="47" spans="4:22" s="6" customFormat="1" ht="12.75">
      <c r="D47" s="135"/>
      <c r="E47" s="135"/>
      <c r="F47" s="135"/>
      <c r="G47" s="135"/>
      <c r="H47" s="135"/>
      <c r="I47" s="135"/>
      <c r="J47" s="135"/>
      <c r="K47" s="234"/>
      <c r="L47" s="234"/>
      <c r="M47" s="433"/>
      <c r="N47" s="433"/>
      <c r="O47" s="435"/>
      <c r="P47" s="433"/>
      <c r="S47" s="2"/>
      <c r="T47" s="2"/>
      <c r="U47" s="234"/>
      <c r="V47" s="2"/>
    </row>
    <row r="48" spans="4:22" s="6" customFormat="1" ht="12.75">
      <c r="D48" s="135"/>
      <c r="E48" s="135"/>
      <c r="F48" s="135"/>
      <c r="G48" s="135"/>
      <c r="H48" s="135"/>
      <c r="I48" s="135"/>
      <c r="J48" s="135"/>
      <c r="K48" s="234"/>
      <c r="L48" s="234"/>
      <c r="M48" s="433"/>
      <c r="N48" s="433"/>
      <c r="O48" s="435"/>
      <c r="P48" s="433"/>
      <c r="S48" s="2"/>
      <c r="T48" s="2"/>
      <c r="U48" s="234"/>
      <c r="V48" s="2"/>
    </row>
    <row r="49" spans="4:22" s="6" customFormat="1" ht="12"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S49" s="2"/>
      <c r="T49" s="2"/>
      <c r="U49" s="234"/>
      <c r="V49" s="2"/>
    </row>
    <row r="50" spans="4:22" s="6" customFormat="1" ht="12.75">
      <c r="D50" s="135"/>
      <c r="E50" s="135"/>
      <c r="F50" s="135"/>
      <c r="G50" s="135"/>
      <c r="H50" s="135"/>
      <c r="I50" s="135"/>
      <c r="J50" s="135"/>
      <c r="K50" s="234"/>
      <c r="L50" s="234"/>
      <c r="M50" s="433"/>
      <c r="N50" s="433"/>
      <c r="O50" s="435"/>
      <c r="P50" s="433"/>
      <c r="S50" s="2"/>
      <c r="T50" s="2"/>
      <c r="U50" s="234"/>
      <c r="V50" s="2"/>
    </row>
    <row r="51" spans="4:22" s="6" customFormat="1" ht="12.75">
      <c r="D51" s="135"/>
      <c r="E51" s="135"/>
      <c r="F51" s="135"/>
      <c r="G51" s="135"/>
      <c r="H51" s="135"/>
      <c r="I51" s="135"/>
      <c r="J51" s="135"/>
      <c r="K51" s="234"/>
      <c r="L51" s="234"/>
      <c r="M51" s="433"/>
      <c r="N51" s="433"/>
      <c r="O51" s="435"/>
      <c r="P51" s="433"/>
      <c r="S51" s="2"/>
      <c r="T51" s="2"/>
      <c r="U51" s="234"/>
      <c r="V51" s="2"/>
    </row>
    <row r="52" spans="4:22" s="6" customFormat="1" ht="12.75">
      <c r="D52" s="135"/>
      <c r="E52" s="135"/>
      <c r="F52" s="135"/>
      <c r="G52" s="135"/>
      <c r="H52" s="135"/>
      <c r="I52" s="135"/>
      <c r="J52" s="135"/>
      <c r="K52" s="234"/>
      <c r="L52" s="234"/>
      <c r="M52" s="433"/>
      <c r="N52" s="433"/>
      <c r="O52" s="435"/>
      <c r="P52" s="433"/>
      <c r="S52" s="2"/>
      <c r="T52" s="2"/>
      <c r="U52" s="234"/>
      <c r="V52" s="2"/>
    </row>
    <row r="53" spans="4:22" s="6" customFormat="1" ht="12">
      <c r="D53" s="135"/>
      <c r="E53" s="135"/>
      <c r="F53" s="135"/>
      <c r="G53" s="135"/>
      <c r="H53" s="135"/>
      <c r="I53" s="135"/>
      <c r="J53" s="135"/>
      <c r="K53" s="234"/>
      <c r="L53" s="234"/>
      <c r="S53" s="2"/>
      <c r="T53" s="2"/>
      <c r="U53" s="234"/>
      <c r="V53" s="2"/>
    </row>
    <row r="54" spans="4:22" s="6" customFormat="1" ht="12">
      <c r="D54" s="135"/>
      <c r="E54" s="135"/>
      <c r="F54" s="135"/>
      <c r="G54" s="135"/>
      <c r="H54" s="135"/>
      <c r="I54" s="135"/>
      <c r="J54" s="135"/>
      <c r="K54" s="234"/>
      <c r="L54" s="234"/>
      <c r="S54" s="2"/>
      <c r="T54" s="2"/>
      <c r="U54" s="234"/>
      <c r="V54" s="2"/>
    </row>
    <row r="55" spans="4:22" s="6" customFormat="1" ht="12">
      <c r="D55" s="135"/>
      <c r="E55" s="135"/>
      <c r="F55" s="135"/>
      <c r="G55" s="135"/>
      <c r="H55" s="135"/>
      <c r="I55" s="135"/>
      <c r="J55" s="135"/>
      <c r="K55" s="234"/>
      <c r="L55" s="234"/>
      <c r="S55" s="2"/>
      <c r="T55" s="2"/>
      <c r="U55" s="234"/>
      <c r="V55" s="2"/>
    </row>
    <row r="56" spans="11:22" s="6" customFormat="1" ht="12">
      <c r="K56" s="234"/>
      <c r="L56" s="234"/>
      <c r="S56" s="2"/>
      <c r="T56" s="2"/>
      <c r="U56" s="234"/>
      <c r="V56" s="2"/>
    </row>
    <row r="57" spans="4:22" s="6" customFormat="1" ht="12">
      <c r="D57" s="135"/>
      <c r="E57" s="135"/>
      <c r="F57" s="135"/>
      <c r="G57" s="135"/>
      <c r="H57" s="135"/>
      <c r="I57" s="135"/>
      <c r="J57" s="135"/>
      <c r="K57" s="234"/>
      <c r="L57" s="234"/>
      <c r="S57" s="2"/>
      <c r="T57" s="2"/>
      <c r="U57" s="234"/>
      <c r="V57" s="2"/>
    </row>
    <row r="58" spans="4:22" s="6" customFormat="1" ht="12">
      <c r="D58" s="135"/>
      <c r="E58" s="135"/>
      <c r="F58" s="135"/>
      <c r="G58" s="135"/>
      <c r="H58" s="135"/>
      <c r="I58" s="135"/>
      <c r="J58" s="135"/>
      <c r="K58" s="234"/>
      <c r="L58" s="234"/>
      <c r="S58" s="2"/>
      <c r="T58" s="2"/>
      <c r="U58" s="234"/>
      <c r="V58" s="2"/>
    </row>
    <row r="59" spans="4:28" ht="12">
      <c r="D59" s="135"/>
      <c r="E59" s="135"/>
      <c r="F59" s="135"/>
      <c r="G59" s="135"/>
      <c r="H59" s="135"/>
      <c r="I59" s="135"/>
      <c r="J59" s="135"/>
      <c r="K59" s="234"/>
      <c r="L59" s="234"/>
      <c r="Q59" s="6"/>
      <c r="R59" s="6"/>
      <c r="W59" s="6"/>
      <c r="X59" s="6"/>
      <c r="Y59" s="6"/>
      <c r="Z59" s="6"/>
      <c r="AA59" s="6"/>
      <c r="AB59" s="6"/>
    </row>
    <row r="60" spans="17:28" ht="12">
      <c r="Q60" s="6"/>
      <c r="R60" s="6"/>
      <c r="W60" s="6"/>
      <c r="X60" s="6"/>
      <c r="Y60" s="6"/>
      <c r="Z60" s="6"/>
      <c r="AA60" s="6"/>
      <c r="AB60" s="6"/>
    </row>
    <row r="61" spans="17:28" ht="12">
      <c r="Q61" s="6"/>
      <c r="R61" s="6"/>
      <c r="W61" s="6"/>
      <c r="X61" s="6"/>
      <c r="Y61" s="6"/>
      <c r="Z61" s="6"/>
      <c r="AA61" s="6"/>
      <c r="AB61" s="6"/>
    </row>
  </sheetData>
  <mergeCells count="18">
    <mergeCell ref="B32:B34"/>
    <mergeCell ref="B35:B37"/>
    <mergeCell ref="B38:B40"/>
    <mergeCell ref="A41:B43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D3:D4"/>
    <mergeCell ref="E3:E4"/>
    <mergeCell ref="F3:F4"/>
    <mergeCell ref="K3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61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8" width="10.28125" style="79" customWidth="1"/>
    <col min="19" max="20" width="10.28125" style="2" customWidth="1"/>
    <col min="21" max="21" width="10.28125" style="234" customWidth="1"/>
    <col min="22" max="22" width="10.28125" style="2" customWidth="1"/>
    <col min="23" max="16384" width="10.28125" style="79" customWidth="1"/>
  </cols>
  <sheetData>
    <row r="1" spans="3:4" ht="13.5">
      <c r="C1" s="243" t="s">
        <v>935</v>
      </c>
      <c r="D1" s="244" t="s">
        <v>936</v>
      </c>
    </row>
    <row r="2" spans="16:22" s="6" customFormat="1" ht="12">
      <c r="P2" s="102" t="s">
        <v>692</v>
      </c>
      <c r="S2" s="2"/>
      <c r="T2" s="2"/>
      <c r="U2" s="234"/>
      <c r="V2" s="2"/>
    </row>
    <row r="3" spans="1:22" s="161" customFormat="1" ht="18.75" customHeight="1">
      <c r="A3" s="33"/>
      <c r="B3" s="33"/>
      <c r="C3" s="7"/>
      <c r="D3" s="594" t="s">
        <v>251</v>
      </c>
      <c r="E3" s="594" t="s">
        <v>252</v>
      </c>
      <c r="F3" s="594" t="s">
        <v>813</v>
      </c>
      <c r="G3" s="132" t="s">
        <v>664</v>
      </c>
      <c r="H3" s="192" t="s">
        <v>264</v>
      </c>
      <c r="I3" s="190" t="s">
        <v>279</v>
      </c>
      <c r="J3" s="134"/>
      <c r="K3" s="585" t="s">
        <v>693</v>
      </c>
      <c r="L3" s="396" t="s">
        <v>686</v>
      </c>
      <c r="M3" s="132" t="s">
        <v>809</v>
      </c>
      <c r="N3" s="451" t="s">
        <v>811</v>
      </c>
      <c r="O3" s="132" t="s">
        <v>270</v>
      </c>
      <c r="P3" s="192" t="s">
        <v>269</v>
      </c>
      <c r="S3" s="266"/>
      <c r="T3" s="266"/>
      <c r="U3" s="563"/>
      <c r="V3" s="266"/>
    </row>
    <row r="4" spans="1:22" s="161" customFormat="1" ht="18.75" customHeight="1">
      <c r="A4" s="195"/>
      <c r="B4" s="195"/>
      <c r="C4" s="196"/>
      <c r="D4" s="650"/>
      <c r="E4" s="650"/>
      <c r="F4" s="650"/>
      <c r="G4" s="133" t="s">
        <v>665</v>
      </c>
      <c r="H4" s="193" t="s">
        <v>267</v>
      </c>
      <c r="I4" s="108" t="s">
        <v>106</v>
      </c>
      <c r="J4" s="60" t="s">
        <v>171</v>
      </c>
      <c r="K4" s="586"/>
      <c r="L4" s="397" t="s">
        <v>687</v>
      </c>
      <c r="M4" s="133" t="s">
        <v>810</v>
      </c>
      <c r="N4" s="452" t="s">
        <v>818</v>
      </c>
      <c r="O4" s="133" t="s">
        <v>104</v>
      </c>
      <c r="P4" s="193" t="s">
        <v>173</v>
      </c>
      <c r="S4" s="266"/>
      <c r="T4" s="266"/>
      <c r="U4" s="563"/>
      <c r="V4" s="266"/>
    </row>
    <row r="5" spans="1:28" ht="15.75" customHeight="1">
      <c r="A5" s="655" t="s">
        <v>4</v>
      </c>
      <c r="B5" s="656"/>
      <c r="C5" s="110" t="s">
        <v>5</v>
      </c>
      <c r="D5" s="83">
        <v>73639090</v>
      </c>
      <c r="E5" s="84">
        <v>103673348</v>
      </c>
      <c r="F5" s="84">
        <v>355677319</v>
      </c>
      <c r="G5" s="1">
        <v>0</v>
      </c>
      <c r="H5" s="1">
        <v>0</v>
      </c>
      <c r="I5" s="84">
        <v>2227128241.91</v>
      </c>
      <c r="J5" s="84">
        <v>1616128655.26</v>
      </c>
      <c r="K5" s="39">
        <v>0</v>
      </c>
      <c r="L5" s="39">
        <v>0</v>
      </c>
      <c r="M5" s="84">
        <v>21482</v>
      </c>
      <c r="N5" s="84">
        <v>15589</v>
      </c>
      <c r="O5" s="39">
        <v>1.41</v>
      </c>
      <c r="P5" s="84">
        <v>30244</v>
      </c>
      <c r="W5" s="478"/>
      <c r="X5" s="478"/>
      <c r="Y5" s="478"/>
      <c r="Z5" s="478"/>
      <c r="AA5" s="478"/>
      <c r="AB5" s="478"/>
    </row>
    <row r="6" spans="1:28" ht="15.75" customHeight="1">
      <c r="A6" s="657" t="s">
        <v>4</v>
      </c>
      <c r="B6" s="658"/>
      <c r="C6" s="81" t="s">
        <v>2</v>
      </c>
      <c r="D6" s="14">
        <v>539984</v>
      </c>
      <c r="E6" s="1">
        <v>5108609</v>
      </c>
      <c r="F6" s="1">
        <v>8005073</v>
      </c>
      <c r="G6" s="1">
        <v>0</v>
      </c>
      <c r="H6" s="1">
        <v>0</v>
      </c>
      <c r="I6" s="1">
        <v>601300420.51</v>
      </c>
      <c r="J6" s="1">
        <v>479848421.97</v>
      </c>
      <c r="K6" s="4">
        <v>0</v>
      </c>
      <c r="L6" s="4">
        <v>0</v>
      </c>
      <c r="M6" s="1">
        <v>117703</v>
      </c>
      <c r="N6" s="1">
        <v>93929</v>
      </c>
      <c r="O6" s="4">
        <v>9.46</v>
      </c>
      <c r="P6" s="1">
        <v>1113552</v>
      </c>
      <c r="W6" s="478"/>
      <c r="X6" s="478"/>
      <c r="Y6" s="478"/>
      <c r="Z6" s="478"/>
      <c r="AA6" s="478"/>
      <c r="AB6" s="478"/>
    </row>
    <row r="7" spans="1:28" ht="15.75" customHeight="1">
      <c r="A7" s="659" t="s">
        <v>4</v>
      </c>
      <c r="B7" s="660"/>
      <c r="C7" s="80" t="s">
        <v>3</v>
      </c>
      <c r="D7" s="16">
        <v>73099106</v>
      </c>
      <c r="E7" s="3">
        <v>98564739</v>
      </c>
      <c r="F7" s="3">
        <v>347672246</v>
      </c>
      <c r="G7" s="1">
        <v>0</v>
      </c>
      <c r="H7" s="1">
        <v>0</v>
      </c>
      <c r="I7" s="3">
        <v>1625827821.4</v>
      </c>
      <c r="J7" s="3">
        <v>1136280233.29</v>
      </c>
      <c r="K7" s="30">
        <v>0</v>
      </c>
      <c r="L7" s="30">
        <v>0</v>
      </c>
      <c r="M7" s="3">
        <v>16495</v>
      </c>
      <c r="N7" s="3">
        <v>11528</v>
      </c>
      <c r="O7" s="30">
        <v>1.35</v>
      </c>
      <c r="P7" s="3">
        <v>22241</v>
      </c>
      <c r="W7" s="478"/>
      <c r="X7" s="478"/>
      <c r="Y7" s="478"/>
      <c r="Z7" s="478"/>
      <c r="AA7" s="478"/>
      <c r="AB7" s="478"/>
    </row>
    <row r="8" spans="1:28" ht="15.75" customHeight="1">
      <c r="A8" s="664" t="s">
        <v>103</v>
      </c>
      <c r="B8" s="666" t="s">
        <v>5</v>
      </c>
      <c r="C8" s="110" t="s">
        <v>5</v>
      </c>
      <c r="D8" s="83">
        <v>36340915</v>
      </c>
      <c r="E8" s="84">
        <v>66375171</v>
      </c>
      <c r="F8" s="84">
        <v>88512122</v>
      </c>
      <c r="G8" s="84">
        <v>38431771</v>
      </c>
      <c r="H8" s="84">
        <v>285744110</v>
      </c>
      <c r="I8" s="84">
        <v>1621793153.29</v>
      </c>
      <c r="J8" s="84">
        <v>1174865173.86</v>
      </c>
      <c r="K8" s="39">
        <v>57.9</v>
      </c>
      <c r="L8" s="39">
        <v>7.44</v>
      </c>
      <c r="M8" s="84">
        <v>24434</v>
      </c>
      <c r="N8" s="84">
        <v>17700</v>
      </c>
      <c r="O8" s="39">
        <v>1.83</v>
      </c>
      <c r="P8" s="84">
        <v>44627</v>
      </c>
      <c r="W8" s="478"/>
      <c r="X8" s="478"/>
      <c r="Y8" s="478"/>
      <c r="Z8" s="478"/>
      <c r="AA8" s="478"/>
      <c r="AB8" s="478"/>
    </row>
    <row r="9" spans="1:28" ht="15.75" customHeight="1">
      <c r="A9" s="665" t="s">
        <v>6</v>
      </c>
      <c r="B9" s="667" t="s">
        <v>5</v>
      </c>
      <c r="C9" s="81" t="s">
        <v>2</v>
      </c>
      <c r="D9" s="14">
        <v>539984</v>
      </c>
      <c r="E9" s="1">
        <v>5108609</v>
      </c>
      <c r="F9" s="1">
        <v>8005073</v>
      </c>
      <c r="G9" s="1">
        <v>10861</v>
      </c>
      <c r="H9" s="1">
        <v>85686</v>
      </c>
      <c r="I9" s="1">
        <v>601300420.51</v>
      </c>
      <c r="J9" s="1">
        <v>479848421.97</v>
      </c>
      <c r="K9" s="4">
        <v>0.21</v>
      </c>
      <c r="L9" s="4">
        <v>7.89</v>
      </c>
      <c r="M9" s="1">
        <v>117703</v>
      </c>
      <c r="N9" s="1">
        <v>93929</v>
      </c>
      <c r="O9" s="4">
        <v>9.46</v>
      </c>
      <c r="P9" s="1">
        <v>1113552</v>
      </c>
      <c r="W9" s="478"/>
      <c r="X9" s="478"/>
      <c r="Y9" s="478"/>
      <c r="Z9" s="478"/>
      <c r="AA9" s="478"/>
      <c r="AB9" s="478"/>
    </row>
    <row r="10" spans="1:28" ht="15.75" customHeight="1">
      <c r="A10" s="665" t="s">
        <v>6</v>
      </c>
      <c r="B10" s="668" t="s">
        <v>5</v>
      </c>
      <c r="C10" s="80" t="s">
        <v>3</v>
      </c>
      <c r="D10" s="14">
        <v>35800931</v>
      </c>
      <c r="E10" s="1">
        <v>61266562</v>
      </c>
      <c r="F10" s="1">
        <v>80507049</v>
      </c>
      <c r="G10" s="1">
        <v>38420910</v>
      </c>
      <c r="H10" s="1">
        <v>285658424</v>
      </c>
      <c r="I10" s="1">
        <v>1020492732.78</v>
      </c>
      <c r="J10" s="1">
        <v>695016751.89</v>
      </c>
      <c r="K10" s="4">
        <v>62.71</v>
      </c>
      <c r="L10" s="4">
        <v>7.43</v>
      </c>
      <c r="M10" s="1">
        <v>16657</v>
      </c>
      <c r="N10" s="1">
        <v>11344</v>
      </c>
      <c r="O10" s="4">
        <v>1.71</v>
      </c>
      <c r="P10" s="1">
        <v>28505</v>
      </c>
      <c r="W10" s="478"/>
      <c r="X10" s="478"/>
      <c r="Y10" s="478"/>
      <c r="Z10" s="478"/>
      <c r="AA10" s="478"/>
      <c r="AB10" s="478"/>
    </row>
    <row r="11" spans="1:28" ht="15.75" customHeight="1">
      <c r="A11" s="665" t="s">
        <v>6</v>
      </c>
      <c r="B11" s="669" t="s">
        <v>74</v>
      </c>
      <c r="C11" s="110" t="s">
        <v>5</v>
      </c>
      <c r="D11" s="14">
        <v>1503073</v>
      </c>
      <c r="E11" s="1">
        <v>2988051</v>
      </c>
      <c r="F11" s="1">
        <v>6833896</v>
      </c>
      <c r="G11" s="1">
        <v>1062697</v>
      </c>
      <c r="H11" s="1">
        <v>38739887</v>
      </c>
      <c r="I11" s="1">
        <v>327676768.43</v>
      </c>
      <c r="J11" s="1">
        <v>229877521.51</v>
      </c>
      <c r="K11" s="4">
        <v>35.56</v>
      </c>
      <c r="L11" s="4">
        <v>36.45</v>
      </c>
      <c r="M11" s="1">
        <v>109662</v>
      </c>
      <c r="N11" s="1">
        <v>76932</v>
      </c>
      <c r="O11" s="4">
        <v>1.99</v>
      </c>
      <c r="P11" s="1">
        <v>218005</v>
      </c>
      <c r="W11" s="478"/>
      <c r="X11" s="478"/>
      <c r="Y11" s="478"/>
      <c r="Z11" s="478"/>
      <c r="AA11" s="478"/>
      <c r="AB11" s="478"/>
    </row>
    <row r="12" spans="1:28" ht="15.75" customHeight="1">
      <c r="A12" s="665" t="s">
        <v>6</v>
      </c>
      <c r="B12" s="670" t="s">
        <v>73</v>
      </c>
      <c r="C12" s="81" t="s">
        <v>2</v>
      </c>
      <c r="D12" s="14">
        <v>123201</v>
      </c>
      <c r="E12" s="1">
        <v>1065282</v>
      </c>
      <c r="F12" s="1">
        <v>2136951</v>
      </c>
      <c r="G12" s="1">
        <v>345</v>
      </c>
      <c r="H12" s="1">
        <v>4941</v>
      </c>
      <c r="I12" s="1">
        <v>214905808.63</v>
      </c>
      <c r="J12" s="1">
        <v>169828394.06</v>
      </c>
      <c r="K12" s="4">
        <v>0.03</v>
      </c>
      <c r="L12" s="4">
        <v>14.32</v>
      </c>
      <c r="M12" s="1">
        <v>201736</v>
      </c>
      <c r="N12" s="1">
        <v>159421</v>
      </c>
      <c r="O12" s="4">
        <v>8.65</v>
      </c>
      <c r="P12" s="1">
        <v>1744351</v>
      </c>
      <c r="W12" s="478"/>
      <c r="X12" s="478"/>
      <c r="Y12" s="478"/>
      <c r="Z12" s="478"/>
      <c r="AA12" s="478"/>
      <c r="AB12" s="478"/>
    </row>
    <row r="13" spans="1:28" ht="15.75" customHeight="1">
      <c r="A13" s="665" t="s">
        <v>6</v>
      </c>
      <c r="B13" s="670" t="s">
        <v>73</v>
      </c>
      <c r="C13" s="80" t="s">
        <v>3</v>
      </c>
      <c r="D13" s="14">
        <v>1379872</v>
      </c>
      <c r="E13" s="1">
        <v>1922769</v>
      </c>
      <c r="F13" s="1">
        <v>4696945</v>
      </c>
      <c r="G13" s="1">
        <v>1062352</v>
      </c>
      <c r="H13" s="1">
        <v>38734946</v>
      </c>
      <c r="I13" s="1">
        <v>112770959.8</v>
      </c>
      <c r="J13" s="1">
        <v>60049127.45</v>
      </c>
      <c r="K13" s="4">
        <v>55.25</v>
      </c>
      <c r="L13" s="4">
        <v>36.46</v>
      </c>
      <c r="M13" s="1">
        <v>58650</v>
      </c>
      <c r="N13" s="1">
        <v>31231</v>
      </c>
      <c r="O13" s="4">
        <v>1.39</v>
      </c>
      <c r="P13" s="1">
        <v>81726</v>
      </c>
      <c r="W13" s="478"/>
      <c r="X13" s="478"/>
      <c r="Y13" s="478"/>
      <c r="Z13" s="478"/>
      <c r="AA13" s="478"/>
      <c r="AB13" s="478"/>
    </row>
    <row r="14" spans="1:28" ht="15.75" customHeight="1">
      <c r="A14" s="665" t="s">
        <v>6</v>
      </c>
      <c r="B14" s="654" t="s">
        <v>7</v>
      </c>
      <c r="C14" s="110" t="s">
        <v>5</v>
      </c>
      <c r="D14" s="14">
        <v>2378646</v>
      </c>
      <c r="E14" s="1">
        <v>4883326</v>
      </c>
      <c r="F14" s="1">
        <v>9541500</v>
      </c>
      <c r="G14" s="1">
        <v>1854501</v>
      </c>
      <c r="H14" s="1">
        <v>35764120</v>
      </c>
      <c r="I14" s="1">
        <v>317677982.27</v>
      </c>
      <c r="J14" s="1">
        <v>225791087.3</v>
      </c>
      <c r="K14" s="4">
        <v>37.98</v>
      </c>
      <c r="L14" s="4">
        <v>19.29</v>
      </c>
      <c r="M14" s="1">
        <v>65054</v>
      </c>
      <c r="N14" s="1">
        <v>46237</v>
      </c>
      <c r="O14" s="4">
        <v>2.05</v>
      </c>
      <c r="P14" s="1">
        <v>133554</v>
      </c>
      <c r="W14" s="478"/>
      <c r="X14" s="478"/>
      <c r="Y14" s="478"/>
      <c r="Z14" s="478"/>
      <c r="AA14" s="478"/>
      <c r="AB14" s="478"/>
    </row>
    <row r="15" spans="1:28" ht="15.75" customHeight="1">
      <c r="A15" s="665" t="s">
        <v>6</v>
      </c>
      <c r="B15" s="654" t="s">
        <v>7</v>
      </c>
      <c r="C15" s="81" t="s">
        <v>2</v>
      </c>
      <c r="D15" s="14">
        <v>171223</v>
      </c>
      <c r="E15" s="1">
        <v>1644150</v>
      </c>
      <c r="F15" s="1">
        <v>2697264</v>
      </c>
      <c r="G15" s="1">
        <v>1595</v>
      </c>
      <c r="H15" s="1">
        <v>11306</v>
      </c>
      <c r="I15" s="1">
        <v>204756952.06</v>
      </c>
      <c r="J15" s="1">
        <v>162443212.41</v>
      </c>
      <c r="K15" s="4">
        <v>0.1</v>
      </c>
      <c r="L15" s="4">
        <v>7.09</v>
      </c>
      <c r="M15" s="1">
        <v>124537</v>
      </c>
      <c r="N15" s="1">
        <v>98801</v>
      </c>
      <c r="O15" s="4">
        <v>9.6</v>
      </c>
      <c r="P15" s="1">
        <v>1195850</v>
      </c>
      <c r="W15" s="478"/>
      <c r="X15" s="478"/>
      <c r="Y15" s="478"/>
      <c r="Z15" s="478"/>
      <c r="AA15" s="478"/>
      <c r="AB15" s="478"/>
    </row>
    <row r="16" spans="1:28" ht="15.75" customHeight="1">
      <c r="A16" s="665" t="s">
        <v>6</v>
      </c>
      <c r="B16" s="654" t="s">
        <v>7</v>
      </c>
      <c r="C16" s="80" t="s">
        <v>3</v>
      </c>
      <c r="D16" s="14">
        <v>2207423</v>
      </c>
      <c r="E16" s="1">
        <v>3239176</v>
      </c>
      <c r="F16" s="1">
        <v>6844236</v>
      </c>
      <c r="G16" s="1">
        <v>1852906</v>
      </c>
      <c r="H16" s="1">
        <v>35752814</v>
      </c>
      <c r="I16" s="1">
        <v>112921030.21</v>
      </c>
      <c r="J16" s="1">
        <v>63347874.89</v>
      </c>
      <c r="K16" s="4">
        <v>57.2</v>
      </c>
      <c r="L16" s="4">
        <v>19.3</v>
      </c>
      <c r="M16" s="1">
        <v>34861</v>
      </c>
      <c r="N16" s="1">
        <v>19557</v>
      </c>
      <c r="O16" s="4">
        <v>1.47</v>
      </c>
      <c r="P16" s="1">
        <v>51155</v>
      </c>
      <c r="W16" s="478"/>
      <c r="X16" s="478"/>
      <c r="Y16" s="478"/>
      <c r="Z16" s="478"/>
      <c r="AA16" s="478"/>
      <c r="AB16" s="478"/>
    </row>
    <row r="17" spans="1:28" ht="15.75" customHeight="1">
      <c r="A17" s="665" t="s">
        <v>6</v>
      </c>
      <c r="B17" s="654" t="s">
        <v>110</v>
      </c>
      <c r="C17" s="110" t="s">
        <v>5</v>
      </c>
      <c r="D17" s="14">
        <v>1784240</v>
      </c>
      <c r="E17" s="1">
        <v>4355834</v>
      </c>
      <c r="F17" s="1">
        <v>6439715</v>
      </c>
      <c r="G17" s="1">
        <v>1669868</v>
      </c>
      <c r="H17" s="1">
        <v>15521141</v>
      </c>
      <c r="I17" s="1">
        <v>171346228.42</v>
      </c>
      <c r="J17" s="1">
        <v>127160163.39</v>
      </c>
      <c r="K17" s="4">
        <v>38.34</v>
      </c>
      <c r="L17" s="4">
        <v>9.29</v>
      </c>
      <c r="M17" s="1">
        <v>39337</v>
      </c>
      <c r="N17" s="1">
        <v>29193</v>
      </c>
      <c r="O17" s="4">
        <v>2.44</v>
      </c>
      <c r="P17" s="1">
        <v>96033</v>
      </c>
      <c r="W17" s="478"/>
      <c r="X17" s="478"/>
      <c r="Y17" s="478"/>
      <c r="Z17" s="478"/>
      <c r="AA17" s="478"/>
      <c r="AB17" s="478"/>
    </row>
    <row r="18" spans="1:28" ht="15.75" customHeight="1">
      <c r="A18" s="665" t="s">
        <v>6</v>
      </c>
      <c r="B18" s="654" t="s">
        <v>22</v>
      </c>
      <c r="C18" s="81" t="s">
        <v>2</v>
      </c>
      <c r="D18" s="14">
        <v>132148</v>
      </c>
      <c r="E18" s="1">
        <v>1591494</v>
      </c>
      <c r="F18" s="1">
        <v>2154201</v>
      </c>
      <c r="G18" s="1">
        <v>3594</v>
      </c>
      <c r="H18" s="1">
        <v>30799</v>
      </c>
      <c r="I18" s="1">
        <v>112210600.49</v>
      </c>
      <c r="J18" s="1">
        <v>90512795.52</v>
      </c>
      <c r="K18" s="4">
        <v>0.23</v>
      </c>
      <c r="L18" s="4">
        <v>8.57</v>
      </c>
      <c r="M18" s="1">
        <v>70506</v>
      </c>
      <c r="N18" s="1">
        <v>56873</v>
      </c>
      <c r="O18" s="4">
        <v>12.04</v>
      </c>
      <c r="P18" s="1">
        <v>849128</v>
      </c>
      <c r="W18" s="478"/>
      <c r="X18" s="478"/>
      <c r="Y18" s="478"/>
      <c r="Z18" s="478"/>
      <c r="AA18" s="478"/>
      <c r="AB18" s="478"/>
    </row>
    <row r="19" spans="1:28" ht="15.75" customHeight="1">
      <c r="A19" s="665" t="s">
        <v>6</v>
      </c>
      <c r="B19" s="654" t="s">
        <v>22</v>
      </c>
      <c r="C19" s="80" t="s">
        <v>3</v>
      </c>
      <c r="D19" s="14">
        <v>1652092</v>
      </c>
      <c r="E19" s="1">
        <v>2764340</v>
      </c>
      <c r="F19" s="1">
        <v>4285514</v>
      </c>
      <c r="G19" s="1">
        <v>1666274</v>
      </c>
      <c r="H19" s="1">
        <v>15490342</v>
      </c>
      <c r="I19" s="1">
        <v>59135627.93</v>
      </c>
      <c r="J19" s="1">
        <v>36647367.87</v>
      </c>
      <c r="K19" s="4">
        <v>60.28</v>
      </c>
      <c r="L19" s="4">
        <v>9.3</v>
      </c>
      <c r="M19" s="1">
        <v>21392</v>
      </c>
      <c r="N19" s="1">
        <v>13257</v>
      </c>
      <c r="O19" s="4">
        <v>1.67</v>
      </c>
      <c r="P19" s="1">
        <v>35794</v>
      </c>
      <c r="W19" s="478"/>
      <c r="X19" s="478"/>
      <c r="Y19" s="478"/>
      <c r="Z19" s="478"/>
      <c r="AA19" s="478"/>
      <c r="AB19" s="478"/>
    </row>
    <row r="20" spans="1:28" ht="15.75" customHeight="1">
      <c r="A20" s="665" t="s">
        <v>6</v>
      </c>
      <c r="B20" s="654" t="s">
        <v>8</v>
      </c>
      <c r="C20" s="110" t="s">
        <v>5</v>
      </c>
      <c r="D20" s="14">
        <v>23893300</v>
      </c>
      <c r="E20" s="1">
        <v>41924189</v>
      </c>
      <c r="F20" s="1">
        <v>47585749</v>
      </c>
      <c r="G20" s="1">
        <v>32610805</v>
      </c>
      <c r="H20" s="1">
        <v>183829628</v>
      </c>
      <c r="I20" s="1">
        <v>611941141.67</v>
      </c>
      <c r="J20" s="1">
        <v>449636218.24</v>
      </c>
      <c r="K20" s="4">
        <v>77.79</v>
      </c>
      <c r="L20" s="4">
        <v>5.64</v>
      </c>
      <c r="M20" s="1">
        <v>14596</v>
      </c>
      <c r="N20" s="1">
        <v>10725</v>
      </c>
      <c r="O20" s="4">
        <v>1.75</v>
      </c>
      <c r="P20" s="1">
        <v>25611</v>
      </c>
      <c r="W20" s="478"/>
      <c r="X20" s="478"/>
      <c r="Y20" s="478"/>
      <c r="Z20" s="478"/>
      <c r="AA20" s="478"/>
      <c r="AB20" s="478"/>
    </row>
    <row r="21" spans="1:28" ht="15.75" customHeight="1">
      <c r="A21" s="665" t="s">
        <v>6</v>
      </c>
      <c r="B21" s="654" t="s">
        <v>8</v>
      </c>
      <c r="C21" s="81" t="s">
        <v>2</v>
      </c>
      <c r="D21" s="14">
        <v>106738</v>
      </c>
      <c r="E21" s="1">
        <v>698094</v>
      </c>
      <c r="F21" s="1">
        <v>905130</v>
      </c>
      <c r="G21" s="1">
        <v>5305</v>
      </c>
      <c r="H21" s="1">
        <v>38464</v>
      </c>
      <c r="I21" s="1">
        <v>65496708.79</v>
      </c>
      <c r="J21" s="1">
        <v>53916635.4</v>
      </c>
      <c r="K21" s="4">
        <v>0.76</v>
      </c>
      <c r="L21" s="4">
        <v>7.25</v>
      </c>
      <c r="M21" s="1">
        <v>93822</v>
      </c>
      <c r="N21" s="1">
        <v>77234</v>
      </c>
      <c r="O21" s="4">
        <v>6.54</v>
      </c>
      <c r="P21" s="1">
        <v>613621</v>
      </c>
      <c r="W21" s="478"/>
      <c r="X21" s="478"/>
      <c r="Y21" s="478"/>
      <c r="Z21" s="478"/>
      <c r="AA21" s="478"/>
      <c r="AB21" s="478"/>
    </row>
    <row r="22" spans="1:28" ht="15.75" customHeight="1">
      <c r="A22" s="665" t="s">
        <v>6</v>
      </c>
      <c r="B22" s="654" t="s">
        <v>8</v>
      </c>
      <c r="C22" s="80" t="s">
        <v>3</v>
      </c>
      <c r="D22" s="14">
        <v>23786562</v>
      </c>
      <c r="E22" s="1">
        <v>41226095</v>
      </c>
      <c r="F22" s="1">
        <v>46680619</v>
      </c>
      <c r="G22" s="1">
        <v>32605500</v>
      </c>
      <c r="H22" s="1">
        <v>183791164</v>
      </c>
      <c r="I22" s="1">
        <v>546444432.88</v>
      </c>
      <c r="J22" s="1">
        <v>395719582.84</v>
      </c>
      <c r="K22" s="4">
        <v>79.09</v>
      </c>
      <c r="L22" s="4">
        <v>5.64</v>
      </c>
      <c r="M22" s="1">
        <v>13255</v>
      </c>
      <c r="N22" s="1">
        <v>9599</v>
      </c>
      <c r="O22" s="4">
        <v>1.73</v>
      </c>
      <c r="P22" s="1">
        <v>22973</v>
      </c>
      <c r="W22" s="478"/>
      <c r="X22" s="478"/>
      <c r="Y22" s="478"/>
      <c r="Z22" s="478"/>
      <c r="AA22" s="478"/>
      <c r="AB22" s="478"/>
    </row>
    <row r="23" spans="1:28" ht="15.75" customHeight="1">
      <c r="A23" s="665" t="s">
        <v>6</v>
      </c>
      <c r="B23" s="654" t="s">
        <v>9</v>
      </c>
      <c r="C23" s="110" t="s">
        <v>5</v>
      </c>
      <c r="D23" s="14">
        <v>82805</v>
      </c>
      <c r="E23" s="1">
        <v>134677</v>
      </c>
      <c r="F23" s="1">
        <v>135762</v>
      </c>
      <c r="G23" s="1">
        <v>30715</v>
      </c>
      <c r="H23" s="1">
        <v>125235</v>
      </c>
      <c r="I23" s="1">
        <v>3933172.6</v>
      </c>
      <c r="J23" s="1">
        <v>2374992.17</v>
      </c>
      <c r="K23" s="4">
        <v>22.81</v>
      </c>
      <c r="L23" s="4">
        <v>4.08</v>
      </c>
      <c r="M23" s="1">
        <v>29204</v>
      </c>
      <c r="N23" s="1">
        <v>17635</v>
      </c>
      <c r="O23" s="4">
        <v>1.63</v>
      </c>
      <c r="P23" s="1">
        <v>47499</v>
      </c>
      <c r="W23" s="478"/>
      <c r="X23" s="478"/>
      <c r="Y23" s="478"/>
      <c r="Z23" s="478"/>
      <c r="AA23" s="478"/>
      <c r="AB23" s="478"/>
    </row>
    <row r="24" spans="1:28" ht="15.75" customHeight="1">
      <c r="A24" s="665" t="s">
        <v>6</v>
      </c>
      <c r="B24" s="654" t="s">
        <v>9</v>
      </c>
      <c r="C24" s="81" t="s">
        <v>2</v>
      </c>
      <c r="D24" s="14">
        <v>90</v>
      </c>
      <c r="E24" s="1">
        <v>560</v>
      </c>
      <c r="F24" s="1">
        <v>1006</v>
      </c>
      <c r="G24" s="1">
        <v>0</v>
      </c>
      <c r="H24" s="1">
        <v>0</v>
      </c>
      <c r="I24" s="1">
        <v>83620.19</v>
      </c>
      <c r="J24" s="1">
        <v>64627.22</v>
      </c>
      <c r="K24" s="4">
        <v>0</v>
      </c>
      <c r="L24" s="4">
        <v>0</v>
      </c>
      <c r="M24" s="1">
        <v>149322</v>
      </c>
      <c r="N24" s="1">
        <v>115406</v>
      </c>
      <c r="O24" s="4">
        <v>6.22</v>
      </c>
      <c r="P24" s="1">
        <v>929113</v>
      </c>
      <c r="W24" s="478"/>
      <c r="X24" s="478"/>
      <c r="Y24" s="478"/>
      <c r="Z24" s="478"/>
      <c r="AA24" s="478"/>
      <c r="AB24" s="478"/>
    </row>
    <row r="25" spans="1:28" ht="15.75" customHeight="1">
      <c r="A25" s="665" t="s">
        <v>6</v>
      </c>
      <c r="B25" s="654" t="s">
        <v>9</v>
      </c>
      <c r="C25" s="80" t="s">
        <v>3</v>
      </c>
      <c r="D25" s="14">
        <v>82715</v>
      </c>
      <c r="E25" s="1">
        <v>134117</v>
      </c>
      <c r="F25" s="1">
        <v>134756</v>
      </c>
      <c r="G25" s="1">
        <v>30715</v>
      </c>
      <c r="H25" s="1">
        <v>125235</v>
      </c>
      <c r="I25" s="1">
        <v>3849552.41</v>
      </c>
      <c r="J25" s="1">
        <v>2310364.95</v>
      </c>
      <c r="K25" s="4">
        <v>22.9</v>
      </c>
      <c r="L25" s="4">
        <v>4.08</v>
      </c>
      <c r="M25" s="1">
        <v>28703</v>
      </c>
      <c r="N25" s="1">
        <v>17226</v>
      </c>
      <c r="O25" s="4">
        <v>1.62</v>
      </c>
      <c r="P25" s="1">
        <v>46540</v>
      </c>
      <c r="W25" s="478"/>
      <c r="X25" s="478"/>
      <c r="Y25" s="478"/>
      <c r="Z25" s="478"/>
      <c r="AA25" s="478"/>
      <c r="AB25" s="478"/>
    </row>
    <row r="26" spans="1:28" ht="15.75" customHeight="1">
      <c r="A26" s="665" t="s">
        <v>6</v>
      </c>
      <c r="B26" s="654" t="s">
        <v>10</v>
      </c>
      <c r="C26" s="110" t="s">
        <v>5</v>
      </c>
      <c r="D26" s="14">
        <v>2675367</v>
      </c>
      <c r="E26" s="1">
        <v>4118650</v>
      </c>
      <c r="F26" s="1">
        <v>4120367</v>
      </c>
      <c r="G26" s="1">
        <v>741367</v>
      </c>
      <c r="H26" s="1">
        <v>1921662</v>
      </c>
      <c r="I26" s="1">
        <v>82225289.09</v>
      </c>
      <c r="J26" s="1">
        <v>57765412.81</v>
      </c>
      <c r="K26" s="4">
        <v>18</v>
      </c>
      <c r="L26" s="4">
        <v>2.59</v>
      </c>
      <c r="M26" s="1">
        <v>19964</v>
      </c>
      <c r="N26" s="1">
        <v>14025</v>
      </c>
      <c r="O26" s="4">
        <v>1.54</v>
      </c>
      <c r="P26" s="1">
        <v>30734</v>
      </c>
      <c r="W26" s="478"/>
      <c r="X26" s="478"/>
      <c r="Y26" s="478"/>
      <c r="Z26" s="478"/>
      <c r="AA26" s="478"/>
      <c r="AB26" s="478"/>
    </row>
    <row r="27" spans="1:28" ht="15.75" customHeight="1">
      <c r="A27" s="665" t="s">
        <v>6</v>
      </c>
      <c r="B27" s="654" t="s">
        <v>10</v>
      </c>
      <c r="C27" s="81" t="s">
        <v>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W27" s="478"/>
      <c r="X27" s="478"/>
      <c r="Y27" s="478"/>
      <c r="Z27" s="478"/>
      <c r="AA27" s="478"/>
      <c r="AB27" s="478"/>
    </row>
    <row r="28" spans="1:28" ht="15.75" customHeight="1">
      <c r="A28" s="665" t="s">
        <v>6</v>
      </c>
      <c r="B28" s="654" t="s">
        <v>10</v>
      </c>
      <c r="C28" s="80" t="s">
        <v>3</v>
      </c>
      <c r="D28" s="14">
        <v>2675367</v>
      </c>
      <c r="E28" s="1">
        <v>4118650</v>
      </c>
      <c r="F28" s="1">
        <v>4120367</v>
      </c>
      <c r="G28" s="1">
        <v>741367</v>
      </c>
      <c r="H28" s="1">
        <v>1921662</v>
      </c>
      <c r="I28" s="1">
        <v>82225289.09</v>
      </c>
      <c r="J28" s="1">
        <v>57765412.81</v>
      </c>
      <c r="K28" s="4">
        <v>18</v>
      </c>
      <c r="L28" s="4">
        <v>2.59</v>
      </c>
      <c r="M28" s="1">
        <v>19964</v>
      </c>
      <c r="N28" s="1">
        <v>14025</v>
      </c>
      <c r="O28" s="4">
        <v>1.54</v>
      </c>
      <c r="P28" s="1">
        <v>30734</v>
      </c>
      <c r="W28" s="478"/>
      <c r="X28" s="478"/>
      <c r="Y28" s="478"/>
      <c r="Z28" s="478"/>
      <c r="AA28" s="478"/>
      <c r="AB28" s="478"/>
    </row>
    <row r="29" spans="1:28" ht="15.75" customHeight="1">
      <c r="A29" s="665" t="s">
        <v>6</v>
      </c>
      <c r="B29" s="654" t="s">
        <v>11</v>
      </c>
      <c r="C29" s="110" t="s">
        <v>5</v>
      </c>
      <c r="D29" s="14">
        <v>64</v>
      </c>
      <c r="E29" s="1">
        <v>87</v>
      </c>
      <c r="F29" s="1">
        <v>132</v>
      </c>
      <c r="G29" s="1">
        <v>0</v>
      </c>
      <c r="H29" s="1">
        <v>0</v>
      </c>
      <c r="I29" s="1">
        <v>8185.51</v>
      </c>
      <c r="J29" s="1">
        <v>8099.01</v>
      </c>
      <c r="K29" s="4">
        <v>0</v>
      </c>
      <c r="L29" s="1">
        <v>0</v>
      </c>
      <c r="M29" s="1">
        <v>94086</v>
      </c>
      <c r="N29" s="1">
        <v>93092</v>
      </c>
      <c r="O29" s="4">
        <v>1.36</v>
      </c>
      <c r="P29" s="1">
        <v>127899</v>
      </c>
      <c r="W29" s="478"/>
      <c r="X29" s="478"/>
      <c r="Y29" s="478"/>
      <c r="Z29" s="478"/>
      <c r="AA29" s="478"/>
      <c r="AB29" s="478"/>
    </row>
    <row r="30" spans="1:28" ht="15.75" customHeight="1">
      <c r="A30" s="665" t="s">
        <v>6</v>
      </c>
      <c r="B30" s="654" t="s">
        <v>11</v>
      </c>
      <c r="C30" s="81" t="s">
        <v>2</v>
      </c>
      <c r="D30" s="14">
        <v>64</v>
      </c>
      <c r="E30" s="1">
        <v>87</v>
      </c>
      <c r="F30" s="1">
        <v>132</v>
      </c>
      <c r="G30" s="1">
        <v>0</v>
      </c>
      <c r="H30" s="1">
        <v>0</v>
      </c>
      <c r="I30" s="1">
        <v>8185.51</v>
      </c>
      <c r="J30" s="1">
        <v>8099.01</v>
      </c>
      <c r="K30" s="4">
        <v>0</v>
      </c>
      <c r="L30" s="1">
        <v>0</v>
      </c>
      <c r="M30" s="1">
        <v>94086</v>
      </c>
      <c r="N30" s="1">
        <v>93092</v>
      </c>
      <c r="O30" s="4">
        <v>1.36</v>
      </c>
      <c r="P30" s="1">
        <v>127899</v>
      </c>
      <c r="W30" s="478"/>
      <c r="X30" s="478"/>
      <c r="Y30" s="478"/>
      <c r="Z30" s="478"/>
      <c r="AA30" s="478"/>
      <c r="AB30" s="478"/>
    </row>
    <row r="31" spans="1:28" ht="15.75" customHeight="1">
      <c r="A31" s="665" t="s">
        <v>6</v>
      </c>
      <c r="B31" s="654" t="s">
        <v>11</v>
      </c>
      <c r="C31" s="80" t="s">
        <v>3</v>
      </c>
      <c r="D31" s="1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W31" s="478"/>
      <c r="X31" s="478"/>
      <c r="Y31" s="478"/>
      <c r="Z31" s="478"/>
      <c r="AA31" s="478"/>
      <c r="AB31" s="478"/>
    </row>
    <row r="32" spans="1:28" ht="15.75" customHeight="1">
      <c r="A32" s="665" t="s">
        <v>6</v>
      </c>
      <c r="B32" s="654" t="s">
        <v>82</v>
      </c>
      <c r="C32" s="110" t="s">
        <v>5</v>
      </c>
      <c r="D32" s="14">
        <v>1065435</v>
      </c>
      <c r="E32" s="1">
        <v>1512178</v>
      </c>
      <c r="F32" s="1">
        <v>6848623</v>
      </c>
      <c r="G32" s="1">
        <v>461818</v>
      </c>
      <c r="H32" s="1">
        <v>9842437</v>
      </c>
      <c r="I32" s="1">
        <v>11676579</v>
      </c>
      <c r="J32" s="1">
        <v>9376657.35</v>
      </c>
      <c r="K32" s="4">
        <v>30.54</v>
      </c>
      <c r="L32" s="4">
        <v>21.31</v>
      </c>
      <c r="M32" s="1">
        <v>7722</v>
      </c>
      <c r="N32" s="1">
        <v>6201</v>
      </c>
      <c r="O32" s="4">
        <v>1.42</v>
      </c>
      <c r="P32" s="1">
        <v>10959</v>
      </c>
      <c r="W32" s="478"/>
      <c r="X32" s="478"/>
      <c r="Y32" s="478"/>
      <c r="Z32" s="478"/>
      <c r="AA32" s="478"/>
      <c r="AB32" s="478"/>
    </row>
    <row r="33" spans="1:28" ht="15.75" customHeight="1">
      <c r="A33" s="665" t="s">
        <v>6</v>
      </c>
      <c r="B33" s="654" t="s">
        <v>23</v>
      </c>
      <c r="C33" s="81" t="s">
        <v>2</v>
      </c>
      <c r="D33" s="14">
        <v>157</v>
      </c>
      <c r="E33" s="1">
        <v>1514</v>
      </c>
      <c r="F33" s="1">
        <v>2135</v>
      </c>
      <c r="G33" s="1">
        <v>22</v>
      </c>
      <c r="H33" s="1">
        <v>176</v>
      </c>
      <c r="I33" s="1">
        <v>62122.03</v>
      </c>
      <c r="J33" s="1">
        <v>50262.26</v>
      </c>
      <c r="K33" s="4">
        <v>1.45</v>
      </c>
      <c r="L33" s="4">
        <v>8</v>
      </c>
      <c r="M33" s="1">
        <v>41032</v>
      </c>
      <c r="N33" s="1">
        <v>33198</v>
      </c>
      <c r="O33" s="4">
        <v>9.64</v>
      </c>
      <c r="P33" s="1">
        <v>395682</v>
      </c>
      <c r="W33" s="478"/>
      <c r="X33" s="478"/>
      <c r="Y33" s="478"/>
      <c r="Z33" s="478"/>
      <c r="AA33" s="478"/>
      <c r="AB33" s="478"/>
    </row>
    <row r="34" spans="1:28" ht="15.75" customHeight="1">
      <c r="A34" s="665" t="s">
        <v>6</v>
      </c>
      <c r="B34" s="654" t="s">
        <v>23</v>
      </c>
      <c r="C34" s="80" t="s">
        <v>3</v>
      </c>
      <c r="D34" s="14">
        <v>1065278</v>
      </c>
      <c r="E34" s="1">
        <v>1510664</v>
      </c>
      <c r="F34" s="1">
        <v>6846488</v>
      </c>
      <c r="G34" s="1">
        <v>461796</v>
      </c>
      <c r="H34" s="1">
        <v>9842261</v>
      </c>
      <c r="I34" s="1">
        <v>11614456.97</v>
      </c>
      <c r="J34" s="1">
        <v>9326395.09</v>
      </c>
      <c r="K34" s="4">
        <v>30.57</v>
      </c>
      <c r="L34" s="4">
        <v>21.31</v>
      </c>
      <c r="M34" s="1">
        <v>7688</v>
      </c>
      <c r="N34" s="1">
        <v>6174</v>
      </c>
      <c r="O34" s="4">
        <v>1.42</v>
      </c>
      <c r="P34" s="1">
        <v>10903</v>
      </c>
      <c r="W34" s="478"/>
      <c r="X34" s="478"/>
      <c r="Y34" s="478"/>
      <c r="Z34" s="478"/>
      <c r="AA34" s="478"/>
      <c r="AB34" s="478"/>
    </row>
    <row r="35" spans="1:28" ht="15.75" customHeight="1">
      <c r="A35" s="665" t="s">
        <v>6</v>
      </c>
      <c r="B35" s="654" t="s">
        <v>83</v>
      </c>
      <c r="C35" s="110" t="s">
        <v>5</v>
      </c>
      <c r="D35" s="14">
        <v>101634</v>
      </c>
      <c r="E35" s="1">
        <v>388054</v>
      </c>
      <c r="F35" s="1">
        <v>441137</v>
      </c>
      <c r="G35" s="1">
        <v>0</v>
      </c>
      <c r="H35" s="1">
        <v>0</v>
      </c>
      <c r="I35" s="1">
        <v>7620838.39</v>
      </c>
      <c r="J35" s="1">
        <v>5317481.58</v>
      </c>
      <c r="K35" s="4">
        <v>0</v>
      </c>
      <c r="L35" s="1">
        <v>0</v>
      </c>
      <c r="M35" s="1">
        <v>19639</v>
      </c>
      <c r="N35" s="1">
        <v>13703</v>
      </c>
      <c r="O35" s="4">
        <v>3.82</v>
      </c>
      <c r="P35" s="1">
        <v>74983</v>
      </c>
      <c r="W35" s="478"/>
      <c r="X35" s="478"/>
      <c r="Y35" s="478"/>
      <c r="Z35" s="478"/>
      <c r="AA35" s="478"/>
      <c r="AB35" s="478"/>
    </row>
    <row r="36" spans="1:28" ht="15.75" customHeight="1">
      <c r="A36" s="665" t="s">
        <v>6</v>
      </c>
      <c r="B36" s="654" t="s">
        <v>24</v>
      </c>
      <c r="C36" s="81" t="s">
        <v>2</v>
      </c>
      <c r="D36" s="14">
        <v>6141</v>
      </c>
      <c r="E36" s="1">
        <v>102400</v>
      </c>
      <c r="F36" s="1">
        <v>103218</v>
      </c>
      <c r="G36" s="1">
        <v>0</v>
      </c>
      <c r="H36" s="1">
        <v>0</v>
      </c>
      <c r="I36" s="1">
        <v>3646214.54</v>
      </c>
      <c r="J36" s="1">
        <v>2920228.6</v>
      </c>
      <c r="K36" s="4">
        <v>0</v>
      </c>
      <c r="L36" s="1">
        <v>0</v>
      </c>
      <c r="M36" s="1">
        <v>35608</v>
      </c>
      <c r="N36" s="1">
        <v>28518</v>
      </c>
      <c r="O36" s="4">
        <v>16.67</v>
      </c>
      <c r="P36" s="1">
        <v>593749</v>
      </c>
      <c r="W36" s="478"/>
      <c r="X36" s="478"/>
      <c r="Y36" s="478"/>
      <c r="Z36" s="478"/>
      <c r="AA36" s="478"/>
      <c r="AB36" s="478"/>
    </row>
    <row r="37" spans="1:28" ht="15.75" customHeight="1">
      <c r="A37" s="665" t="s">
        <v>6</v>
      </c>
      <c r="B37" s="654" t="s">
        <v>24</v>
      </c>
      <c r="C37" s="80" t="s">
        <v>3</v>
      </c>
      <c r="D37" s="14">
        <v>95493</v>
      </c>
      <c r="E37" s="1">
        <v>285654</v>
      </c>
      <c r="F37" s="1">
        <v>337919</v>
      </c>
      <c r="G37" s="1">
        <v>0</v>
      </c>
      <c r="H37" s="1">
        <v>0</v>
      </c>
      <c r="I37" s="1">
        <v>3974623.85</v>
      </c>
      <c r="J37" s="1">
        <v>2397252.98</v>
      </c>
      <c r="K37" s="4">
        <v>0</v>
      </c>
      <c r="L37" s="1">
        <v>0</v>
      </c>
      <c r="M37" s="1">
        <v>13914</v>
      </c>
      <c r="N37" s="1">
        <v>8392</v>
      </c>
      <c r="O37" s="4">
        <v>2.99</v>
      </c>
      <c r="P37" s="1">
        <v>41622</v>
      </c>
      <c r="W37" s="478"/>
      <c r="X37" s="478"/>
      <c r="Y37" s="478"/>
      <c r="Z37" s="478"/>
      <c r="AA37" s="478"/>
      <c r="AB37" s="478"/>
    </row>
    <row r="38" spans="1:28" ht="15.75" customHeight="1">
      <c r="A38" s="665" t="s">
        <v>6</v>
      </c>
      <c r="B38" s="654" t="s">
        <v>12</v>
      </c>
      <c r="C38" s="110" t="s">
        <v>5</v>
      </c>
      <c r="D38" s="14">
        <v>2856351</v>
      </c>
      <c r="E38" s="1">
        <v>6070125</v>
      </c>
      <c r="F38" s="1">
        <v>6565241</v>
      </c>
      <c r="G38" s="1">
        <v>0</v>
      </c>
      <c r="H38" s="1">
        <v>0</v>
      </c>
      <c r="I38" s="1">
        <v>87686967.91</v>
      </c>
      <c r="J38" s="1">
        <v>67557540.5</v>
      </c>
      <c r="K38" s="4">
        <v>0</v>
      </c>
      <c r="L38" s="1">
        <v>0</v>
      </c>
      <c r="M38" s="1">
        <v>14446</v>
      </c>
      <c r="N38" s="1">
        <v>11130</v>
      </c>
      <c r="O38" s="4">
        <v>2.13</v>
      </c>
      <c r="P38" s="1">
        <v>30699</v>
      </c>
      <c r="W38" s="478"/>
      <c r="X38" s="478"/>
      <c r="Y38" s="478"/>
      <c r="Z38" s="478"/>
      <c r="AA38" s="478"/>
      <c r="AB38" s="478"/>
    </row>
    <row r="39" spans="1:28" ht="15.75" customHeight="1">
      <c r="A39" s="665" t="s">
        <v>6</v>
      </c>
      <c r="B39" s="654" t="s">
        <v>12</v>
      </c>
      <c r="C39" s="81" t="s">
        <v>2</v>
      </c>
      <c r="D39" s="14">
        <v>222</v>
      </c>
      <c r="E39" s="1">
        <v>5028</v>
      </c>
      <c r="F39" s="1">
        <v>5036</v>
      </c>
      <c r="G39" s="1">
        <v>0</v>
      </c>
      <c r="H39" s="1">
        <v>0</v>
      </c>
      <c r="I39" s="1">
        <v>130208.27</v>
      </c>
      <c r="J39" s="1">
        <v>104167.49</v>
      </c>
      <c r="K39" s="4">
        <v>0</v>
      </c>
      <c r="L39" s="1">
        <v>0</v>
      </c>
      <c r="M39" s="1">
        <v>25897</v>
      </c>
      <c r="N39" s="1">
        <v>20717</v>
      </c>
      <c r="O39" s="4">
        <v>22.65</v>
      </c>
      <c r="P39" s="1">
        <v>586524</v>
      </c>
      <c r="W39" s="478"/>
      <c r="X39" s="478"/>
      <c r="Y39" s="478"/>
      <c r="Z39" s="478"/>
      <c r="AA39" s="478"/>
      <c r="AB39" s="478"/>
    </row>
    <row r="40" spans="1:28" ht="15.75" customHeight="1">
      <c r="A40" s="665" t="s">
        <v>6</v>
      </c>
      <c r="B40" s="654" t="s">
        <v>12</v>
      </c>
      <c r="C40" s="80" t="s">
        <v>3</v>
      </c>
      <c r="D40" s="16">
        <v>2856129</v>
      </c>
      <c r="E40" s="3">
        <v>6065097</v>
      </c>
      <c r="F40" s="3">
        <v>6560205</v>
      </c>
      <c r="G40" s="3">
        <v>0</v>
      </c>
      <c r="H40" s="3">
        <v>0</v>
      </c>
      <c r="I40" s="3">
        <v>87556759.64</v>
      </c>
      <c r="J40" s="3">
        <v>67453373.01</v>
      </c>
      <c r="K40" s="30">
        <v>0</v>
      </c>
      <c r="L40" s="30">
        <v>0</v>
      </c>
      <c r="M40" s="3">
        <v>14436</v>
      </c>
      <c r="N40" s="3">
        <v>11122</v>
      </c>
      <c r="O40" s="30">
        <v>2.12</v>
      </c>
      <c r="P40" s="3">
        <v>30656</v>
      </c>
      <c r="W40" s="478"/>
      <c r="X40" s="478"/>
      <c r="Y40" s="478"/>
      <c r="Z40" s="478"/>
      <c r="AA40" s="478"/>
      <c r="AB40" s="478"/>
    </row>
    <row r="41" spans="1:28" ht="15.75" customHeight="1">
      <c r="A41" s="661" t="s">
        <v>1</v>
      </c>
      <c r="B41" s="661" t="s">
        <v>1</v>
      </c>
      <c r="C41" s="110" t="s">
        <v>5</v>
      </c>
      <c r="D41" s="1">
        <v>37298175</v>
      </c>
      <c r="E41" s="1">
        <v>37298177</v>
      </c>
      <c r="F41" s="1">
        <v>267165197</v>
      </c>
      <c r="G41" s="1">
        <v>0</v>
      </c>
      <c r="H41" s="1">
        <v>0</v>
      </c>
      <c r="I41" s="1">
        <v>605335088.62</v>
      </c>
      <c r="J41" s="1">
        <v>441263481.4</v>
      </c>
      <c r="K41" s="4">
        <v>0</v>
      </c>
      <c r="L41" s="4">
        <v>0</v>
      </c>
      <c r="M41" s="84">
        <v>16230</v>
      </c>
      <c r="N41" s="84">
        <v>11831</v>
      </c>
      <c r="O41" s="39">
        <v>1</v>
      </c>
      <c r="P41" s="84">
        <v>16230</v>
      </c>
      <c r="W41" s="478"/>
      <c r="X41" s="478"/>
      <c r="Y41" s="478"/>
      <c r="Z41" s="478"/>
      <c r="AA41" s="478"/>
      <c r="AB41" s="478"/>
    </row>
    <row r="42" spans="1:28" ht="15.75" customHeight="1">
      <c r="A42" s="662" t="s">
        <v>1</v>
      </c>
      <c r="B42" s="662" t="s">
        <v>1</v>
      </c>
      <c r="C42" s="111" t="s">
        <v>108</v>
      </c>
      <c r="D42" s="5">
        <v>37165264</v>
      </c>
      <c r="E42" s="5">
        <v>37165266</v>
      </c>
      <c r="F42" s="5">
        <v>266794429</v>
      </c>
      <c r="G42" s="1">
        <v>0</v>
      </c>
      <c r="H42" s="1">
        <v>0</v>
      </c>
      <c r="I42" s="5">
        <v>604679435.3</v>
      </c>
      <c r="J42" s="5">
        <v>440882271.3</v>
      </c>
      <c r="K42" s="36">
        <v>0</v>
      </c>
      <c r="L42" s="36">
        <v>0</v>
      </c>
      <c r="M42" s="1">
        <v>16270</v>
      </c>
      <c r="N42" s="1">
        <v>11863</v>
      </c>
      <c r="O42" s="4">
        <v>1</v>
      </c>
      <c r="P42" s="1">
        <v>16270</v>
      </c>
      <c r="W42" s="478"/>
      <c r="X42" s="478"/>
      <c r="Y42" s="478"/>
      <c r="Z42" s="478"/>
      <c r="AA42" s="478"/>
      <c r="AB42" s="478"/>
    </row>
    <row r="43" spans="1:28" ht="15.75" customHeight="1">
      <c r="A43" s="663" t="s">
        <v>1</v>
      </c>
      <c r="B43" s="663" t="s">
        <v>1</v>
      </c>
      <c r="C43" s="82" t="s">
        <v>109</v>
      </c>
      <c r="D43" s="17">
        <v>132911</v>
      </c>
      <c r="E43" s="17">
        <v>132911</v>
      </c>
      <c r="F43" s="17">
        <v>370768</v>
      </c>
      <c r="G43" s="29">
        <v>0</v>
      </c>
      <c r="H43" s="29">
        <v>0</v>
      </c>
      <c r="I43" s="17">
        <v>655653.32</v>
      </c>
      <c r="J43" s="17">
        <v>381210.1</v>
      </c>
      <c r="K43" s="18">
        <v>0</v>
      </c>
      <c r="L43" s="18">
        <v>0</v>
      </c>
      <c r="M43" s="29">
        <v>4933</v>
      </c>
      <c r="N43" s="29">
        <v>2868</v>
      </c>
      <c r="O43" s="32">
        <v>1</v>
      </c>
      <c r="P43" s="29">
        <v>4933</v>
      </c>
      <c r="W43" s="478"/>
      <c r="X43" s="478"/>
      <c r="Y43" s="478"/>
      <c r="Z43" s="478"/>
      <c r="AA43" s="478"/>
      <c r="AB43" s="478"/>
    </row>
    <row r="45" spans="1:16" ht="12">
      <c r="A45" s="6"/>
      <c r="B45" s="6"/>
      <c r="C45" s="6"/>
      <c r="D45" s="135"/>
      <c r="E45" s="135"/>
      <c r="F45" s="135"/>
      <c r="G45" s="135"/>
      <c r="H45" s="135"/>
      <c r="I45" s="135"/>
      <c r="J45" s="135"/>
      <c r="K45" s="234"/>
      <c r="L45" s="234"/>
      <c r="M45" s="2"/>
      <c r="N45" s="2"/>
      <c r="O45" s="234"/>
      <c r="P45" s="2"/>
    </row>
    <row r="46" spans="4:22" s="6" customFormat="1" ht="12.75">
      <c r="D46" s="135"/>
      <c r="E46" s="135"/>
      <c r="F46" s="135"/>
      <c r="G46" s="135"/>
      <c r="H46" s="135"/>
      <c r="I46" s="135"/>
      <c r="J46" s="135"/>
      <c r="K46" s="234"/>
      <c r="L46" s="234"/>
      <c r="M46" s="433"/>
      <c r="N46" s="433"/>
      <c r="O46" s="435"/>
      <c r="P46" s="433"/>
      <c r="S46" s="2"/>
      <c r="T46" s="2"/>
      <c r="U46" s="234"/>
      <c r="V46" s="2"/>
    </row>
    <row r="47" spans="4:22" s="6" customFormat="1" ht="12.75">
      <c r="D47" s="135"/>
      <c r="E47" s="135"/>
      <c r="F47" s="135"/>
      <c r="G47" s="135"/>
      <c r="H47" s="135"/>
      <c r="I47" s="135"/>
      <c r="J47" s="135"/>
      <c r="K47" s="234"/>
      <c r="L47" s="234"/>
      <c r="M47" s="433"/>
      <c r="N47" s="433"/>
      <c r="O47" s="435"/>
      <c r="P47" s="433"/>
      <c r="S47" s="2"/>
      <c r="T47" s="2"/>
      <c r="U47" s="234"/>
      <c r="V47" s="2"/>
    </row>
    <row r="48" spans="4:22" s="6" customFormat="1" ht="12.75">
      <c r="D48" s="135"/>
      <c r="E48" s="135"/>
      <c r="F48" s="135"/>
      <c r="G48" s="135"/>
      <c r="H48" s="135"/>
      <c r="I48" s="135"/>
      <c r="J48" s="135"/>
      <c r="K48" s="234"/>
      <c r="L48" s="234"/>
      <c r="M48" s="433"/>
      <c r="N48" s="433"/>
      <c r="O48" s="435"/>
      <c r="P48" s="433"/>
      <c r="S48" s="2"/>
      <c r="T48" s="2"/>
      <c r="U48" s="234"/>
      <c r="V48" s="2"/>
    </row>
    <row r="49" spans="4:22" s="6" customFormat="1" ht="12"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S49" s="2"/>
      <c r="T49" s="2"/>
      <c r="U49" s="234"/>
      <c r="V49" s="2"/>
    </row>
    <row r="50" spans="4:22" s="6" customFormat="1" ht="12.75">
      <c r="D50" s="135"/>
      <c r="E50" s="135"/>
      <c r="F50" s="135"/>
      <c r="G50" s="135"/>
      <c r="H50" s="135"/>
      <c r="I50" s="135"/>
      <c r="J50" s="135"/>
      <c r="K50" s="234"/>
      <c r="L50" s="234"/>
      <c r="M50" s="433"/>
      <c r="N50" s="433"/>
      <c r="O50" s="435"/>
      <c r="P50" s="433"/>
      <c r="S50" s="2"/>
      <c r="T50" s="2"/>
      <c r="U50" s="234"/>
      <c r="V50" s="2"/>
    </row>
    <row r="51" spans="4:22" s="6" customFormat="1" ht="12.75">
      <c r="D51" s="135"/>
      <c r="E51" s="135"/>
      <c r="F51" s="135"/>
      <c r="G51" s="135"/>
      <c r="H51" s="135"/>
      <c r="I51" s="135"/>
      <c r="J51" s="135"/>
      <c r="K51" s="234"/>
      <c r="L51" s="234"/>
      <c r="M51" s="433"/>
      <c r="N51" s="433"/>
      <c r="O51" s="435"/>
      <c r="P51" s="433"/>
      <c r="S51" s="2"/>
      <c r="T51" s="2"/>
      <c r="U51" s="234"/>
      <c r="V51" s="2"/>
    </row>
    <row r="52" spans="4:22" s="6" customFormat="1" ht="12.75">
      <c r="D52" s="135"/>
      <c r="E52" s="135"/>
      <c r="F52" s="135"/>
      <c r="G52" s="135"/>
      <c r="H52" s="135"/>
      <c r="I52" s="135"/>
      <c r="J52" s="135"/>
      <c r="K52" s="234"/>
      <c r="L52" s="234"/>
      <c r="M52" s="433"/>
      <c r="N52" s="433"/>
      <c r="O52" s="435"/>
      <c r="P52" s="433"/>
      <c r="S52" s="2"/>
      <c r="T52" s="2"/>
      <c r="U52" s="234"/>
      <c r="V52" s="2"/>
    </row>
    <row r="53" spans="4:22" s="6" customFormat="1" ht="12">
      <c r="D53" s="135"/>
      <c r="E53" s="135"/>
      <c r="F53" s="135"/>
      <c r="G53" s="135"/>
      <c r="H53" s="135"/>
      <c r="I53" s="135"/>
      <c r="J53" s="135"/>
      <c r="K53" s="234"/>
      <c r="L53" s="234"/>
      <c r="S53" s="2"/>
      <c r="T53" s="2"/>
      <c r="U53" s="234"/>
      <c r="V53" s="2"/>
    </row>
    <row r="54" spans="4:22" s="6" customFormat="1" ht="12">
      <c r="D54" s="135"/>
      <c r="E54" s="135"/>
      <c r="F54" s="135"/>
      <c r="G54" s="135"/>
      <c r="H54" s="135"/>
      <c r="I54" s="135"/>
      <c r="J54" s="135"/>
      <c r="K54" s="234"/>
      <c r="L54" s="234"/>
      <c r="S54" s="2"/>
      <c r="T54" s="2"/>
      <c r="U54" s="234"/>
      <c r="V54" s="2"/>
    </row>
    <row r="55" spans="4:22" s="6" customFormat="1" ht="12">
      <c r="D55" s="135"/>
      <c r="E55" s="135"/>
      <c r="F55" s="135"/>
      <c r="G55" s="135"/>
      <c r="H55" s="135"/>
      <c r="I55" s="135"/>
      <c r="J55" s="135"/>
      <c r="K55" s="234"/>
      <c r="L55" s="234"/>
      <c r="S55" s="2"/>
      <c r="T55" s="2"/>
      <c r="U55" s="234"/>
      <c r="V55" s="2"/>
    </row>
    <row r="56" spans="11:22" s="6" customFormat="1" ht="12">
      <c r="K56" s="234"/>
      <c r="L56" s="234"/>
      <c r="S56" s="2"/>
      <c r="T56" s="2"/>
      <c r="U56" s="234"/>
      <c r="V56" s="2"/>
    </row>
    <row r="57" spans="4:22" s="6" customFormat="1" ht="12">
      <c r="D57" s="135"/>
      <c r="E57" s="135"/>
      <c r="F57" s="135"/>
      <c r="G57" s="135"/>
      <c r="H57" s="135"/>
      <c r="I57" s="135"/>
      <c r="J57" s="135"/>
      <c r="K57" s="234"/>
      <c r="L57" s="234"/>
      <c r="S57" s="2"/>
      <c r="T57" s="2"/>
      <c r="U57" s="234"/>
      <c r="V57" s="2"/>
    </row>
    <row r="58" spans="4:22" s="6" customFormat="1" ht="12">
      <c r="D58" s="135"/>
      <c r="E58" s="135"/>
      <c r="F58" s="135"/>
      <c r="G58" s="135"/>
      <c r="H58" s="135"/>
      <c r="I58" s="135"/>
      <c r="J58" s="135"/>
      <c r="K58" s="234"/>
      <c r="L58" s="234"/>
      <c r="S58" s="2"/>
      <c r="T58" s="2"/>
      <c r="U58" s="234"/>
      <c r="V58" s="2"/>
    </row>
    <row r="59" spans="4:28" ht="12">
      <c r="D59" s="135"/>
      <c r="E59" s="135"/>
      <c r="F59" s="135"/>
      <c r="G59" s="135"/>
      <c r="H59" s="135"/>
      <c r="I59" s="135"/>
      <c r="J59" s="135"/>
      <c r="K59" s="234"/>
      <c r="L59" s="234"/>
      <c r="Q59" s="6"/>
      <c r="R59" s="6"/>
      <c r="W59" s="6"/>
      <c r="X59" s="6"/>
      <c r="Y59" s="6"/>
      <c r="Z59" s="6"/>
      <c r="AA59" s="6"/>
      <c r="AB59" s="6"/>
    </row>
    <row r="60" spans="17:28" ht="12">
      <c r="Q60" s="6"/>
      <c r="R60" s="6"/>
      <c r="W60" s="6"/>
      <c r="X60" s="6"/>
      <c r="Y60" s="6"/>
      <c r="Z60" s="6"/>
      <c r="AA60" s="6"/>
      <c r="AB60" s="6"/>
    </row>
    <row r="61" spans="17:28" ht="12">
      <c r="Q61" s="6"/>
      <c r="R61" s="6"/>
      <c r="W61" s="6"/>
      <c r="X61" s="6"/>
      <c r="Y61" s="6"/>
      <c r="Z61" s="6"/>
      <c r="AA61" s="6"/>
      <c r="AB61" s="6"/>
    </row>
  </sheetData>
  <mergeCells count="18">
    <mergeCell ref="B32:B34"/>
    <mergeCell ref="B35:B37"/>
    <mergeCell ref="B38:B40"/>
    <mergeCell ref="A41:B43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D3:D4"/>
    <mergeCell ref="E3:E4"/>
    <mergeCell ref="F3:F4"/>
    <mergeCell ref="K3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H48"/>
  <sheetViews>
    <sheetView showGridLines="0" workbookViewId="0" topLeftCell="A1">
      <selection activeCell="A1" sqref="A1"/>
    </sheetView>
  </sheetViews>
  <sheetFormatPr defaultColWidth="9.140625" defaultRowHeight="12"/>
  <cols>
    <col min="1" max="1" width="5.421875" style="161" customWidth="1"/>
    <col min="2" max="2" width="86.140625" style="161" customWidth="1"/>
    <col min="3" max="3" width="5.7109375" style="161" customWidth="1"/>
    <col min="4" max="4" width="9.140625" style="161" customWidth="1"/>
    <col min="5" max="5" width="14.140625" style="161" bestFit="1" customWidth="1"/>
    <col min="6" max="6" width="9.140625" style="161" customWidth="1"/>
    <col min="7" max="8" width="13.00390625" style="161" bestFit="1" customWidth="1"/>
    <col min="9" max="16384" width="9.140625" style="161" customWidth="1"/>
  </cols>
  <sheetData>
    <row r="2" ht="19.5" customHeight="1"/>
    <row r="3" ht="19.5" customHeight="1">
      <c r="B3" s="333"/>
    </row>
    <row r="4" ht="19.5" customHeight="1">
      <c r="B4" s="334"/>
    </row>
    <row r="5" ht="19.5" customHeight="1">
      <c r="B5" s="335" t="s">
        <v>342</v>
      </c>
    </row>
    <row r="6" ht="19.5" customHeight="1">
      <c r="B6" s="334"/>
    </row>
    <row r="7" spans="2:8" ht="18.75" customHeight="1">
      <c r="B7" s="533" t="s">
        <v>902</v>
      </c>
      <c r="E7" s="266"/>
      <c r="F7" s="266"/>
      <c r="G7" s="266"/>
      <c r="H7" s="531"/>
    </row>
    <row r="8" spans="2:7" ht="18.75" customHeight="1">
      <c r="B8" s="533" t="s">
        <v>863</v>
      </c>
      <c r="G8" s="266"/>
    </row>
    <row r="9" spans="2:7" ht="18.75" customHeight="1">
      <c r="B9" s="534" t="s">
        <v>903</v>
      </c>
      <c r="G9" s="532"/>
    </row>
    <row r="10" ht="18.75" customHeight="1">
      <c r="B10" s="534" t="s">
        <v>904</v>
      </c>
    </row>
    <row r="11" ht="18.75" customHeight="1">
      <c r="B11" s="535"/>
    </row>
    <row r="12" ht="18.75" customHeight="1">
      <c r="B12" s="535" t="s">
        <v>862</v>
      </c>
    </row>
    <row r="13" ht="18.75" customHeight="1">
      <c r="B13" s="535" t="s">
        <v>898</v>
      </c>
    </row>
    <row r="14" ht="18.75" customHeight="1">
      <c r="B14" s="535" t="s">
        <v>897</v>
      </c>
    </row>
    <row r="15" ht="18.75" customHeight="1">
      <c r="B15" s="535" t="s">
        <v>899</v>
      </c>
    </row>
    <row r="16" ht="18.75" customHeight="1">
      <c r="B16" s="535"/>
    </row>
    <row r="17" ht="18.75" customHeight="1">
      <c r="B17" s="535" t="s">
        <v>864</v>
      </c>
    </row>
    <row r="18" ht="18.75" customHeight="1">
      <c r="B18" s="535" t="s">
        <v>859</v>
      </c>
    </row>
    <row r="19" ht="18.75" customHeight="1">
      <c r="B19" s="535"/>
    </row>
    <row r="20" ht="18.75" customHeight="1">
      <c r="B20" s="535" t="s">
        <v>865</v>
      </c>
    </row>
    <row r="21" ht="18.75" customHeight="1">
      <c r="B21" s="535" t="s">
        <v>340</v>
      </c>
    </row>
    <row r="22" ht="18.75" customHeight="1">
      <c r="B22" s="535" t="s">
        <v>900</v>
      </c>
    </row>
    <row r="23" ht="18.75" customHeight="1">
      <c r="B23" s="535" t="s">
        <v>341</v>
      </c>
    </row>
    <row r="24" ht="18.75" customHeight="1">
      <c r="B24" s="535"/>
    </row>
    <row r="25" ht="18.75" customHeight="1">
      <c r="B25" s="535" t="s">
        <v>866</v>
      </c>
    </row>
    <row r="26" ht="18.75" customHeight="1">
      <c r="B26" s="535" t="s">
        <v>860</v>
      </c>
    </row>
    <row r="27" ht="18.75" customHeight="1">
      <c r="B27" s="535" t="s">
        <v>861</v>
      </c>
    </row>
    <row r="28" ht="18.75" customHeight="1">
      <c r="B28" s="535"/>
    </row>
    <row r="29" ht="18.75" customHeight="1">
      <c r="B29" s="535" t="s">
        <v>867</v>
      </c>
    </row>
    <row r="30" ht="18.75" customHeight="1">
      <c r="B30" s="535"/>
    </row>
    <row r="31" ht="18.75" customHeight="1">
      <c r="B31" s="535" t="s">
        <v>868</v>
      </c>
    </row>
    <row r="32" ht="18.75" customHeight="1">
      <c r="B32" s="535" t="s">
        <v>905</v>
      </c>
    </row>
    <row r="33" ht="18.75" customHeight="1">
      <c r="B33" s="535"/>
    </row>
    <row r="34" ht="16.5">
      <c r="B34" s="536"/>
    </row>
    <row r="35" ht="19.5" customHeight="1">
      <c r="B35" s="326"/>
    </row>
    <row r="36" ht="19.5" customHeight="1">
      <c r="B36" s="326"/>
    </row>
    <row r="37" ht="19.5" customHeight="1">
      <c r="B37" s="326"/>
    </row>
    <row r="38" ht="19.5" customHeight="1">
      <c r="B38" s="326"/>
    </row>
    <row r="39" ht="19.5" customHeight="1">
      <c r="B39" s="326"/>
    </row>
    <row r="40" ht="19.5" customHeight="1">
      <c r="B40" s="326"/>
    </row>
    <row r="41" ht="19.5" customHeight="1">
      <c r="B41" s="327"/>
    </row>
    <row r="42" ht="19.5" customHeight="1">
      <c r="B42" s="327"/>
    </row>
    <row r="43" ht="19.5" customHeight="1">
      <c r="B43" s="327"/>
    </row>
    <row r="44" ht="19.5" customHeight="1">
      <c r="B44" s="327"/>
    </row>
    <row r="45" ht="19.5" customHeight="1">
      <c r="B45" s="327"/>
    </row>
    <row r="46" ht="19.5" customHeight="1">
      <c r="B46" s="327"/>
    </row>
    <row r="47" ht="19.5" customHeight="1">
      <c r="B47" s="327"/>
    </row>
    <row r="48" ht="19.5" customHeight="1">
      <c r="B48" s="327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61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79" customWidth="1"/>
    <col min="2" max="2" width="8.7109375" style="79" customWidth="1"/>
    <col min="3" max="3" width="5.7109375" style="79" customWidth="1"/>
    <col min="4" max="8" width="15.28125" style="79" customWidth="1"/>
    <col min="9" max="12" width="12.7109375" style="79" customWidth="1"/>
    <col min="13" max="14" width="11.7109375" style="79" customWidth="1"/>
    <col min="15" max="15" width="8.7109375" style="79" customWidth="1"/>
    <col min="16" max="16" width="11.7109375" style="79" customWidth="1"/>
    <col min="17" max="18" width="10.28125" style="79" customWidth="1"/>
    <col min="19" max="20" width="10.28125" style="2" customWidth="1"/>
    <col min="21" max="21" width="10.28125" style="234" customWidth="1"/>
    <col min="22" max="22" width="10.28125" style="2" customWidth="1"/>
    <col min="23" max="16384" width="10.28125" style="79" customWidth="1"/>
  </cols>
  <sheetData>
    <row r="1" spans="3:4" ht="13.5">
      <c r="C1" s="243" t="s">
        <v>937</v>
      </c>
      <c r="D1" s="244" t="s">
        <v>938</v>
      </c>
    </row>
    <row r="2" spans="16:22" s="6" customFormat="1" ht="12">
      <c r="P2" s="102" t="s">
        <v>692</v>
      </c>
      <c r="S2" s="2"/>
      <c r="T2" s="2"/>
      <c r="U2" s="234"/>
      <c r="V2" s="2"/>
    </row>
    <row r="3" spans="1:22" s="161" customFormat="1" ht="18.75" customHeight="1">
      <c r="A3" s="33"/>
      <c r="B3" s="33"/>
      <c r="C3" s="7"/>
      <c r="D3" s="594" t="s">
        <v>251</v>
      </c>
      <c r="E3" s="594" t="s">
        <v>252</v>
      </c>
      <c r="F3" s="594" t="s">
        <v>813</v>
      </c>
      <c r="G3" s="132" t="s">
        <v>664</v>
      </c>
      <c r="H3" s="192" t="s">
        <v>264</v>
      </c>
      <c r="I3" s="190" t="s">
        <v>279</v>
      </c>
      <c r="J3" s="134"/>
      <c r="K3" s="585" t="s">
        <v>693</v>
      </c>
      <c r="L3" s="396" t="s">
        <v>686</v>
      </c>
      <c r="M3" s="132" t="s">
        <v>809</v>
      </c>
      <c r="N3" s="451" t="s">
        <v>811</v>
      </c>
      <c r="O3" s="132" t="s">
        <v>270</v>
      </c>
      <c r="P3" s="192" t="s">
        <v>269</v>
      </c>
      <c r="S3" s="266"/>
      <c r="T3" s="266"/>
      <c r="U3" s="563"/>
      <c r="V3" s="266"/>
    </row>
    <row r="4" spans="1:22" s="161" customFormat="1" ht="18.75" customHeight="1">
      <c r="A4" s="195"/>
      <c r="B4" s="195"/>
      <c r="C4" s="196"/>
      <c r="D4" s="650"/>
      <c r="E4" s="650"/>
      <c r="F4" s="650"/>
      <c r="G4" s="133" t="s">
        <v>665</v>
      </c>
      <c r="H4" s="193" t="s">
        <v>267</v>
      </c>
      <c r="I4" s="108" t="s">
        <v>106</v>
      </c>
      <c r="J4" s="60" t="s">
        <v>171</v>
      </c>
      <c r="K4" s="586"/>
      <c r="L4" s="397" t="s">
        <v>687</v>
      </c>
      <c r="M4" s="133" t="s">
        <v>810</v>
      </c>
      <c r="N4" s="452" t="s">
        <v>818</v>
      </c>
      <c r="O4" s="133" t="s">
        <v>104</v>
      </c>
      <c r="P4" s="193" t="s">
        <v>173</v>
      </c>
      <c r="S4" s="266"/>
      <c r="T4" s="266"/>
      <c r="U4" s="563"/>
      <c r="V4" s="266"/>
    </row>
    <row r="5" spans="1:28" ht="15.75" customHeight="1">
      <c r="A5" s="655" t="s">
        <v>4</v>
      </c>
      <c r="B5" s="656"/>
      <c r="C5" s="110" t="s">
        <v>5</v>
      </c>
      <c r="D5" s="83">
        <v>72846939</v>
      </c>
      <c r="E5" s="84">
        <v>102507036</v>
      </c>
      <c r="F5" s="84">
        <v>356994549</v>
      </c>
      <c r="G5" s="1">
        <v>0</v>
      </c>
      <c r="H5" s="1">
        <v>0</v>
      </c>
      <c r="I5" s="84">
        <v>2138739157.03</v>
      </c>
      <c r="J5" s="84">
        <v>1555143696.33</v>
      </c>
      <c r="K5" s="39">
        <v>0</v>
      </c>
      <c r="L5" s="39">
        <v>0</v>
      </c>
      <c r="M5" s="84">
        <v>20864</v>
      </c>
      <c r="N5" s="84">
        <v>15171</v>
      </c>
      <c r="O5" s="39">
        <v>1.41</v>
      </c>
      <c r="P5" s="84">
        <v>29359</v>
      </c>
      <c r="W5" s="478"/>
      <c r="X5" s="478"/>
      <c r="Y5" s="478"/>
      <c r="Z5" s="478"/>
      <c r="AA5" s="478"/>
      <c r="AB5" s="478"/>
    </row>
    <row r="6" spans="1:28" ht="15.75" customHeight="1">
      <c r="A6" s="657" t="s">
        <v>4</v>
      </c>
      <c r="B6" s="658"/>
      <c r="C6" s="81" t="s">
        <v>2</v>
      </c>
      <c r="D6" s="14">
        <v>505475</v>
      </c>
      <c r="E6" s="1">
        <v>4813186</v>
      </c>
      <c r="F6" s="1">
        <v>7361322</v>
      </c>
      <c r="G6" s="1">
        <v>0</v>
      </c>
      <c r="H6" s="1">
        <v>0</v>
      </c>
      <c r="I6" s="1">
        <v>543677906.87</v>
      </c>
      <c r="J6" s="1">
        <v>433992519.31</v>
      </c>
      <c r="K6" s="4">
        <v>0</v>
      </c>
      <c r="L6" s="4">
        <v>0</v>
      </c>
      <c r="M6" s="1">
        <v>112956</v>
      </c>
      <c r="N6" s="1">
        <v>90167</v>
      </c>
      <c r="O6" s="4">
        <v>9.52</v>
      </c>
      <c r="P6" s="1">
        <v>1075578</v>
      </c>
      <c r="W6" s="478"/>
      <c r="X6" s="478"/>
      <c r="Y6" s="478"/>
      <c r="Z6" s="478"/>
      <c r="AA6" s="478"/>
      <c r="AB6" s="478"/>
    </row>
    <row r="7" spans="1:28" ht="15.75" customHeight="1">
      <c r="A7" s="659" t="s">
        <v>4</v>
      </c>
      <c r="B7" s="660"/>
      <c r="C7" s="80" t="s">
        <v>3</v>
      </c>
      <c r="D7" s="16">
        <v>72341464</v>
      </c>
      <c r="E7" s="3">
        <v>97693850</v>
      </c>
      <c r="F7" s="3">
        <v>349633227</v>
      </c>
      <c r="G7" s="1">
        <v>0</v>
      </c>
      <c r="H7" s="1">
        <v>0</v>
      </c>
      <c r="I7" s="3">
        <v>1595061250.16</v>
      </c>
      <c r="J7" s="3">
        <v>1121151177.02</v>
      </c>
      <c r="K7" s="30">
        <v>0</v>
      </c>
      <c r="L7" s="30">
        <v>0</v>
      </c>
      <c r="M7" s="3">
        <v>16327</v>
      </c>
      <c r="N7" s="3">
        <v>11476</v>
      </c>
      <c r="O7" s="30">
        <v>1.35</v>
      </c>
      <c r="P7" s="3">
        <v>22049</v>
      </c>
      <c r="W7" s="478"/>
      <c r="X7" s="478"/>
      <c r="Y7" s="478"/>
      <c r="Z7" s="478"/>
      <c r="AA7" s="478"/>
      <c r="AB7" s="478"/>
    </row>
    <row r="8" spans="1:28" ht="15.75" customHeight="1">
      <c r="A8" s="664" t="s">
        <v>103</v>
      </c>
      <c r="B8" s="666" t="s">
        <v>5</v>
      </c>
      <c r="C8" s="110" t="s">
        <v>5</v>
      </c>
      <c r="D8" s="83">
        <v>36109364</v>
      </c>
      <c r="E8" s="84">
        <v>65769462</v>
      </c>
      <c r="F8" s="84">
        <v>86366562</v>
      </c>
      <c r="G8" s="84">
        <v>38174655</v>
      </c>
      <c r="H8" s="84">
        <v>269568008</v>
      </c>
      <c r="I8" s="84">
        <v>1526849349.03</v>
      </c>
      <c r="J8" s="84">
        <v>1109684533.88</v>
      </c>
      <c r="K8" s="39">
        <v>58.04</v>
      </c>
      <c r="L8" s="39">
        <v>7.06</v>
      </c>
      <c r="M8" s="84">
        <v>23215</v>
      </c>
      <c r="N8" s="84">
        <v>16872</v>
      </c>
      <c r="O8" s="39">
        <v>1.82</v>
      </c>
      <c r="P8" s="84">
        <v>42284</v>
      </c>
      <c r="W8" s="478"/>
      <c r="X8" s="478"/>
      <c r="Y8" s="478"/>
      <c r="Z8" s="478"/>
      <c r="AA8" s="478"/>
      <c r="AB8" s="478"/>
    </row>
    <row r="9" spans="1:28" ht="15.75" customHeight="1">
      <c r="A9" s="665" t="s">
        <v>6</v>
      </c>
      <c r="B9" s="667" t="s">
        <v>5</v>
      </c>
      <c r="C9" s="81" t="s">
        <v>2</v>
      </c>
      <c r="D9" s="14">
        <v>505475</v>
      </c>
      <c r="E9" s="1">
        <v>4813186</v>
      </c>
      <c r="F9" s="1">
        <v>7361322</v>
      </c>
      <c r="G9" s="1">
        <v>11245</v>
      </c>
      <c r="H9" s="1">
        <v>86631</v>
      </c>
      <c r="I9" s="1">
        <v>543677906.87</v>
      </c>
      <c r="J9" s="1">
        <v>433992519.31</v>
      </c>
      <c r="K9" s="4">
        <v>0.23</v>
      </c>
      <c r="L9" s="4">
        <v>7.7</v>
      </c>
      <c r="M9" s="1">
        <v>112956</v>
      </c>
      <c r="N9" s="1">
        <v>90167</v>
      </c>
      <c r="O9" s="4">
        <v>9.52</v>
      </c>
      <c r="P9" s="1">
        <v>1075578</v>
      </c>
      <c r="W9" s="478"/>
      <c r="X9" s="478"/>
      <c r="Y9" s="478"/>
      <c r="Z9" s="478"/>
      <c r="AA9" s="478"/>
      <c r="AB9" s="478"/>
    </row>
    <row r="10" spans="1:28" ht="15.75" customHeight="1">
      <c r="A10" s="665" t="s">
        <v>6</v>
      </c>
      <c r="B10" s="668" t="s">
        <v>5</v>
      </c>
      <c r="C10" s="80" t="s">
        <v>3</v>
      </c>
      <c r="D10" s="14">
        <v>35603889</v>
      </c>
      <c r="E10" s="1">
        <v>60956276</v>
      </c>
      <c r="F10" s="1">
        <v>79005240</v>
      </c>
      <c r="G10" s="1">
        <v>38163410</v>
      </c>
      <c r="H10" s="1">
        <v>269481377</v>
      </c>
      <c r="I10" s="1">
        <v>983171442.16</v>
      </c>
      <c r="J10" s="1">
        <v>675692014.57</v>
      </c>
      <c r="K10" s="4">
        <v>62.61</v>
      </c>
      <c r="L10" s="4">
        <v>7.06</v>
      </c>
      <c r="M10" s="1">
        <v>16129</v>
      </c>
      <c r="N10" s="1">
        <v>11085</v>
      </c>
      <c r="O10" s="4">
        <v>1.71</v>
      </c>
      <c r="P10" s="1">
        <v>27614</v>
      </c>
      <c r="W10" s="478"/>
      <c r="X10" s="478"/>
      <c r="Y10" s="478"/>
      <c r="Z10" s="478"/>
      <c r="AA10" s="478"/>
      <c r="AB10" s="478"/>
    </row>
    <row r="11" spans="1:28" ht="15.75" customHeight="1">
      <c r="A11" s="665" t="s">
        <v>6</v>
      </c>
      <c r="B11" s="669" t="s">
        <v>74</v>
      </c>
      <c r="C11" s="110" t="s">
        <v>5</v>
      </c>
      <c r="D11" s="14">
        <v>1100363</v>
      </c>
      <c r="E11" s="1">
        <v>2271225</v>
      </c>
      <c r="F11" s="1">
        <v>5090715</v>
      </c>
      <c r="G11" s="1">
        <v>764565</v>
      </c>
      <c r="H11" s="1">
        <v>27049620</v>
      </c>
      <c r="I11" s="1">
        <v>257790494.84</v>
      </c>
      <c r="J11" s="1">
        <v>182858025.12</v>
      </c>
      <c r="K11" s="4">
        <v>33.66</v>
      </c>
      <c r="L11" s="4">
        <v>35.38</v>
      </c>
      <c r="M11" s="1">
        <v>113503</v>
      </c>
      <c r="N11" s="1">
        <v>80511</v>
      </c>
      <c r="O11" s="4">
        <v>2.06</v>
      </c>
      <c r="P11" s="1">
        <v>234278</v>
      </c>
      <c r="W11" s="478"/>
      <c r="X11" s="478"/>
      <c r="Y11" s="478"/>
      <c r="Z11" s="478"/>
      <c r="AA11" s="478"/>
      <c r="AB11" s="478"/>
    </row>
    <row r="12" spans="1:28" ht="15.75" customHeight="1">
      <c r="A12" s="665" t="s">
        <v>6</v>
      </c>
      <c r="B12" s="670" t="s">
        <v>73</v>
      </c>
      <c r="C12" s="81" t="s">
        <v>2</v>
      </c>
      <c r="D12" s="14">
        <v>102846</v>
      </c>
      <c r="E12" s="1">
        <v>882672</v>
      </c>
      <c r="F12" s="1">
        <v>1741343</v>
      </c>
      <c r="G12" s="1">
        <v>342</v>
      </c>
      <c r="H12" s="1">
        <v>4130</v>
      </c>
      <c r="I12" s="1">
        <v>178243840.38</v>
      </c>
      <c r="J12" s="1">
        <v>140939228.78</v>
      </c>
      <c r="K12" s="4">
        <v>0.04</v>
      </c>
      <c r="L12" s="4">
        <v>12.08</v>
      </c>
      <c r="M12" s="1">
        <v>201937</v>
      </c>
      <c r="N12" s="1">
        <v>159673</v>
      </c>
      <c r="O12" s="4">
        <v>8.58</v>
      </c>
      <c r="P12" s="1">
        <v>1733114</v>
      </c>
      <c r="W12" s="478"/>
      <c r="X12" s="478"/>
      <c r="Y12" s="478"/>
      <c r="Z12" s="478"/>
      <c r="AA12" s="478"/>
      <c r="AB12" s="478"/>
    </row>
    <row r="13" spans="1:28" ht="15.75" customHeight="1">
      <c r="A13" s="665" t="s">
        <v>6</v>
      </c>
      <c r="B13" s="670" t="s">
        <v>73</v>
      </c>
      <c r="C13" s="80" t="s">
        <v>3</v>
      </c>
      <c r="D13" s="14">
        <v>997517</v>
      </c>
      <c r="E13" s="1">
        <v>1388553</v>
      </c>
      <c r="F13" s="1">
        <v>3349372</v>
      </c>
      <c r="G13" s="1">
        <v>764223</v>
      </c>
      <c r="H13" s="1">
        <v>27045490</v>
      </c>
      <c r="I13" s="1">
        <v>79546654.46</v>
      </c>
      <c r="J13" s="1">
        <v>41918796.34</v>
      </c>
      <c r="K13" s="4">
        <v>55.04</v>
      </c>
      <c r="L13" s="4">
        <v>35.39</v>
      </c>
      <c r="M13" s="1">
        <v>57287</v>
      </c>
      <c r="N13" s="1">
        <v>30189</v>
      </c>
      <c r="O13" s="4">
        <v>1.39</v>
      </c>
      <c r="P13" s="1">
        <v>79745</v>
      </c>
      <c r="W13" s="478"/>
      <c r="X13" s="478"/>
      <c r="Y13" s="478"/>
      <c r="Z13" s="478"/>
      <c r="AA13" s="478"/>
      <c r="AB13" s="478"/>
    </row>
    <row r="14" spans="1:28" ht="15.75" customHeight="1">
      <c r="A14" s="665" t="s">
        <v>6</v>
      </c>
      <c r="B14" s="654" t="s">
        <v>7</v>
      </c>
      <c r="C14" s="110" t="s">
        <v>5</v>
      </c>
      <c r="D14" s="14">
        <v>2139647</v>
      </c>
      <c r="E14" s="1">
        <v>4356060</v>
      </c>
      <c r="F14" s="1">
        <v>8387242</v>
      </c>
      <c r="G14" s="1">
        <v>1658895</v>
      </c>
      <c r="H14" s="1">
        <v>31393227</v>
      </c>
      <c r="I14" s="1">
        <v>285857533.16</v>
      </c>
      <c r="J14" s="1">
        <v>203357347.69</v>
      </c>
      <c r="K14" s="4">
        <v>38.08</v>
      </c>
      <c r="L14" s="4">
        <v>18.92</v>
      </c>
      <c r="M14" s="1">
        <v>65623</v>
      </c>
      <c r="N14" s="1">
        <v>46684</v>
      </c>
      <c r="O14" s="4">
        <v>2.04</v>
      </c>
      <c r="P14" s="1">
        <v>133600</v>
      </c>
      <c r="W14" s="478"/>
      <c r="X14" s="478"/>
      <c r="Y14" s="478"/>
      <c r="Z14" s="478"/>
      <c r="AA14" s="478"/>
      <c r="AB14" s="478"/>
    </row>
    <row r="15" spans="1:28" ht="15.75" customHeight="1">
      <c r="A15" s="665" t="s">
        <v>6</v>
      </c>
      <c r="B15" s="654" t="s">
        <v>7</v>
      </c>
      <c r="C15" s="81" t="s">
        <v>2</v>
      </c>
      <c r="D15" s="14">
        <v>155575</v>
      </c>
      <c r="E15" s="1">
        <v>1480058</v>
      </c>
      <c r="F15" s="1">
        <v>2411494</v>
      </c>
      <c r="G15" s="1">
        <v>1590</v>
      </c>
      <c r="H15" s="1">
        <v>12243</v>
      </c>
      <c r="I15" s="1">
        <v>183814310.99</v>
      </c>
      <c r="J15" s="1">
        <v>145726967.48</v>
      </c>
      <c r="K15" s="4">
        <v>0.11</v>
      </c>
      <c r="L15" s="4">
        <v>7.7</v>
      </c>
      <c r="M15" s="1">
        <v>124194</v>
      </c>
      <c r="N15" s="1">
        <v>98460</v>
      </c>
      <c r="O15" s="4">
        <v>9.51</v>
      </c>
      <c r="P15" s="1">
        <v>1181516</v>
      </c>
      <c r="W15" s="478"/>
      <c r="X15" s="478"/>
      <c r="Y15" s="478"/>
      <c r="Z15" s="478"/>
      <c r="AA15" s="478"/>
      <c r="AB15" s="478"/>
    </row>
    <row r="16" spans="1:28" ht="15.75" customHeight="1">
      <c r="A16" s="665" t="s">
        <v>6</v>
      </c>
      <c r="B16" s="654" t="s">
        <v>7</v>
      </c>
      <c r="C16" s="80" t="s">
        <v>3</v>
      </c>
      <c r="D16" s="14">
        <v>1984072</v>
      </c>
      <c r="E16" s="1">
        <v>2876002</v>
      </c>
      <c r="F16" s="1">
        <v>5975748</v>
      </c>
      <c r="G16" s="1">
        <v>1657305</v>
      </c>
      <c r="H16" s="1">
        <v>31380984</v>
      </c>
      <c r="I16" s="1">
        <v>102043222.17</v>
      </c>
      <c r="J16" s="1">
        <v>57630380.21</v>
      </c>
      <c r="K16" s="4">
        <v>57.63</v>
      </c>
      <c r="L16" s="4">
        <v>18.93</v>
      </c>
      <c r="M16" s="1">
        <v>35481</v>
      </c>
      <c r="N16" s="1">
        <v>20038</v>
      </c>
      <c r="O16" s="4">
        <v>1.45</v>
      </c>
      <c r="P16" s="1">
        <v>51431</v>
      </c>
      <c r="W16" s="478"/>
      <c r="X16" s="478"/>
      <c r="Y16" s="478"/>
      <c r="Z16" s="478"/>
      <c r="AA16" s="478"/>
      <c r="AB16" s="478"/>
    </row>
    <row r="17" spans="1:28" ht="15.75" customHeight="1">
      <c r="A17" s="665" t="s">
        <v>6</v>
      </c>
      <c r="B17" s="654" t="s">
        <v>110</v>
      </c>
      <c r="C17" s="110" t="s">
        <v>5</v>
      </c>
      <c r="D17" s="14">
        <v>1745496</v>
      </c>
      <c r="E17" s="1">
        <v>4368950</v>
      </c>
      <c r="F17" s="1">
        <v>6460341</v>
      </c>
      <c r="G17" s="1">
        <v>1629680</v>
      </c>
      <c r="H17" s="1">
        <v>14544222</v>
      </c>
      <c r="I17" s="1">
        <v>172277700</v>
      </c>
      <c r="J17" s="1">
        <v>127899954.74</v>
      </c>
      <c r="K17" s="4">
        <v>37.3</v>
      </c>
      <c r="L17" s="4">
        <v>8.92</v>
      </c>
      <c r="M17" s="1">
        <v>39432</v>
      </c>
      <c r="N17" s="1">
        <v>29275</v>
      </c>
      <c r="O17" s="4">
        <v>2.5</v>
      </c>
      <c r="P17" s="1">
        <v>98698</v>
      </c>
      <c r="W17" s="478"/>
      <c r="X17" s="478"/>
      <c r="Y17" s="478"/>
      <c r="Z17" s="478"/>
      <c r="AA17" s="478"/>
      <c r="AB17" s="478"/>
    </row>
    <row r="18" spans="1:28" ht="15.75" customHeight="1">
      <c r="A18" s="665" t="s">
        <v>6</v>
      </c>
      <c r="B18" s="654" t="s">
        <v>22</v>
      </c>
      <c r="C18" s="81" t="s">
        <v>2</v>
      </c>
      <c r="D18" s="14">
        <v>134669</v>
      </c>
      <c r="E18" s="1">
        <v>1665995</v>
      </c>
      <c r="F18" s="1">
        <v>2214763</v>
      </c>
      <c r="G18" s="1">
        <v>3670</v>
      </c>
      <c r="H18" s="1">
        <v>28246</v>
      </c>
      <c r="I18" s="1">
        <v>114232668.55</v>
      </c>
      <c r="J18" s="1">
        <v>91971865.17</v>
      </c>
      <c r="K18" s="4">
        <v>0.22</v>
      </c>
      <c r="L18" s="4">
        <v>7.7</v>
      </c>
      <c r="M18" s="1">
        <v>68567</v>
      </c>
      <c r="N18" s="1">
        <v>55205</v>
      </c>
      <c r="O18" s="4">
        <v>12.37</v>
      </c>
      <c r="P18" s="1">
        <v>848248</v>
      </c>
      <c r="W18" s="478"/>
      <c r="X18" s="478"/>
      <c r="Y18" s="478"/>
      <c r="Z18" s="478"/>
      <c r="AA18" s="478"/>
      <c r="AB18" s="478"/>
    </row>
    <row r="19" spans="1:28" ht="15.75" customHeight="1">
      <c r="A19" s="665" t="s">
        <v>6</v>
      </c>
      <c r="B19" s="654" t="s">
        <v>22</v>
      </c>
      <c r="C19" s="80" t="s">
        <v>3</v>
      </c>
      <c r="D19" s="14">
        <v>1610827</v>
      </c>
      <c r="E19" s="1">
        <v>2702955</v>
      </c>
      <c r="F19" s="1">
        <v>4245578</v>
      </c>
      <c r="G19" s="1">
        <v>1626010</v>
      </c>
      <c r="H19" s="1">
        <v>14515976</v>
      </c>
      <c r="I19" s="1">
        <v>58045031.45</v>
      </c>
      <c r="J19" s="1">
        <v>35928089.57</v>
      </c>
      <c r="K19" s="4">
        <v>60.16</v>
      </c>
      <c r="L19" s="4">
        <v>8.93</v>
      </c>
      <c r="M19" s="1">
        <v>21475</v>
      </c>
      <c r="N19" s="1">
        <v>13292</v>
      </c>
      <c r="O19" s="4">
        <v>1.68</v>
      </c>
      <c r="P19" s="1">
        <v>36034</v>
      </c>
      <c r="W19" s="478"/>
      <c r="X19" s="478"/>
      <c r="Y19" s="478"/>
      <c r="Z19" s="478"/>
      <c r="AA19" s="478"/>
      <c r="AB19" s="478"/>
    </row>
    <row r="20" spans="1:28" ht="15.75" customHeight="1">
      <c r="A20" s="665" t="s">
        <v>6</v>
      </c>
      <c r="B20" s="654" t="s">
        <v>8</v>
      </c>
      <c r="C20" s="110" t="s">
        <v>5</v>
      </c>
      <c r="D20" s="14">
        <v>24164959</v>
      </c>
      <c r="E20" s="1">
        <v>42378571</v>
      </c>
      <c r="F20" s="1">
        <v>48128303</v>
      </c>
      <c r="G20" s="1">
        <v>32879320</v>
      </c>
      <c r="H20" s="1">
        <v>185170809</v>
      </c>
      <c r="I20" s="1">
        <v>612879504.44</v>
      </c>
      <c r="J20" s="1">
        <v>449753155.01</v>
      </c>
      <c r="K20" s="4">
        <v>77.58</v>
      </c>
      <c r="L20" s="4">
        <v>5.63</v>
      </c>
      <c r="M20" s="1">
        <v>14462</v>
      </c>
      <c r="N20" s="1">
        <v>10613</v>
      </c>
      <c r="O20" s="4">
        <v>1.75</v>
      </c>
      <c r="P20" s="1">
        <v>25362</v>
      </c>
      <c r="W20" s="478"/>
      <c r="X20" s="478"/>
      <c r="Y20" s="478"/>
      <c r="Z20" s="478"/>
      <c r="AA20" s="478"/>
      <c r="AB20" s="478"/>
    </row>
    <row r="21" spans="1:28" ht="15.75" customHeight="1">
      <c r="A21" s="665" t="s">
        <v>6</v>
      </c>
      <c r="B21" s="654" t="s">
        <v>8</v>
      </c>
      <c r="C21" s="81" t="s">
        <v>2</v>
      </c>
      <c r="D21" s="14">
        <v>106568</v>
      </c>
      <c r="E21" s="1">
        <v>696337</v>
      </c>
      <c r="F21" s="1">
        <v>901362</v>
      </c>
      <c r="G21" s="1">
        <v>5558</v>
      </c>
      <c r="H21" s="1">
        <v>41427</v>
      </c>
      <c r="I21" s="1">
        <v>64183792.87</v>
      </c>
      <c r="J21" s="1">
        <v>52782837.59</v>
      </c>
      <c r="K21" s="4">
        <v>0.8</v>
      </c>
      <c r="L21" s="4">
        <v>7.45</v>
      </c>
      <c r="M21" s="1">
        <v>92173</v>
      </c>
      <c r="N21" s="1">
        <v>75801</v>
      </c>
      <c r="O21" s="4">
        <v>6.53</v>
      </c>
      <c r="P21" s="1">
        <v>602280</v>
      </c>
      <c r="W21" s="478"/>
      <c r="X21" s="478"/>
      <c r="Y21" s="478"/>
      <c r="Z21" s="478"/>
      <c r="AA21" s="478"/>
      <c r="AB21" s="478"/>
    </row>
    <row r="22" spans="1:28" ht="15.75" customHeight="1">
      <c r="A22" s="665" t="s">
        <v>6</v>
      </c>
      <c r="B22" s="654" t="s">
        <v>8</v>
      </c>
      <c r="C22" s="80" t="s">
        <v>3</v>
      </c>
      <c r="D22" s="14">
        <v>24058391</v>
      </c>
      <c r="E22" s="1">
        <v>41682234</v>
      </c>
      <c r="F22" s="1">
        <v>47226941</v>
      </c>
      <c r="G22" s="1">
        <v>32873762</v>
      </c>
      <c r="H22" s="1">
        <v>185129382</v>
      </c>
      <c r="I22" s="1">
        <v>548695711.57</v>
      </c>
      <c r="J22" s="1">
        <v>396970317.42</v>
      </c>
      <c r="K22" s="4">
        <v>78.87</v>
      </c>
      <c r="L22" s="4">
        <v>5.63</v>
      </c>
      <c r="M22" s="1">
        <v>13164</v>
      </c>
      <c r="N22" s="1">
        <v>9524</v>
      </c>
      <c r="O22" s="4">
        <v>1.73</v>
      </c>
      <c r="P22" s="1">
        <v>22807</v>
      </c>
      <c r="W22" s="478"/>
      <c r="X22" s="478"/>
      <c r="Y22" s="478"/>
      <c r="Z22" s="478"/>
      <c r="AA22" s="478"/>
      <c r="AB22" s="478"/>
    </row>
    <row r="23" spans="1:28" ht="15.75" customHeight="1">
      <c r="A23" s="665" t="s">
        <v>6</v>
      </c>
      <c r="B23" s="654" t="s">
        <v>9</v>
      </c>
      <c r="C23" s="110" t="s">
        <v>5</v>
      </c>
      <c r="D23" s="14">
        <v>80277</v>
      </c>
      <c r="E23" s="1">
        <v>138436</v>
      </c>
      <c r="F23" s="1">
        <v>141075</v>
      </c>
      <c r="G23" s="1">
        <v>31188</v>
      </c>
      <c r="H23" s="1">
        <v>113128</v>
      </c>
      <c r="I23" s="1">
        <v>3720761.83</v>
      </c>
      <c r="J23" s="1">
        <v>2263335.67</v>
      </c>
      <c r="K23" s="4">
        <v>22.53</v>
      </c>
      <c r="L23" s="4">
        <v>3.63</v>
      </c>
      <c r="M23" s="1">
        <v>26877</v>
      </c>
      <c r="N23" s="1">
        <v>16349</v>
      </c>
      <c r="O23" s="4">
        <v>1.72</v>
      </c>
      <c r="P23" s="1">
        <v>46349</v>
      </c>
      <c r="W23" s="478"/>
      <c r="X23" s="478"/>
      <c r="Y23" s="478"/>
      <c r="Z23" s="478"/>
      <c r="AA23" s="478"/>
      <c r="AB23" s="478"/>
    </row>
    <row r="24" spans="1:28" ht="15.75" customHeight="1">
      <c r="A24" s="665" t="s">
        <v>6</v>
      </c>
      <c r="B24" s="654" t="s">
        <v>9</v>
      </c>
      <c r="C24" s="81" t="s">
        <v>2</v>
      </c>
      <c r="D24" s="14">
        <v>303</v>
      </c>
      <c r="E24" s="1">
        <v>971</v>
      </c>
      <c r="F24" s="1">
        <v>2268</v>
      </c>
      <c r="G24" s="1">
        <v>1</v>
      </c>
      <c r="H24" s="1">
        <v>3</v>
      </c>
      <c r="I24" s="1">
        <v>155952.99</v>
      </c>
      <c r="J24" s="1">
        <v>123697.67</v>
      </c>
      <c r="K24" s="4">
        <v>0.1</v>
      </c>
      <c r="L24" s="4">
        <v>3</v>
      </c>
      <c r="M24" s="1">
        <v>160611</v>
      </c>
      <c r="N24" s="1">
        <v>127392</v>
      </c>
      <c r="O24" s="4">
        <v>3.2</v>
      </c>
      <c r="P24" s="1">
        <v>514696</v>
      </c>
      <c r="W24" s="478"/>
      <c r="X24" s="478"/>
      <c r="Y24" s="478"/>
      <c r="Z24" s="478"/>
      <c r="AA24" s="478"/>
      <c r="AB24" s="478"/>
    </row>
    <row r="25" spans="1:28" ht="15.75" customHeight="1">
      <c r="A25" s="665" t="s">
        <v>6</v>
      </c>
      <c r="B25" s="654" t="s">
        <v>9</v>
      </c>
      <c r="C25" s="80" t="s">
        <v>3</v>
      </c>
      <c r="D25" s="14">
        <v>79974</v>
      </c>
      <c r="E25" s="1">
        <v>137465</v>
      </c>
      <c r="F25" s="1">
        <v>138807</v>
      </c>
      <c r="G25" s="1">
        <v>31187</v>
      </c>
      <c r="H25" s="1">
        <v>113125</v>
      </c>
      <c r="I25" s="1">
        <v>3564808.84</v>
      </c>
      <c r="J25" s="1">
        <v>2139638</v>
      </c>
      <c r="K25" s="4">
        <v>22.69</v>
      </c>
      <c r="L25" s="4">
        <v>3.63</v>
      </c>
      <c r="M25" s="1">
        <v>25932</v>
      </c>
      <c r="N25" s="1">
        <v>15565</v>
      </c>
      <c r="O25" s="4">
        <v>1.72</v>
      </c>
      <c r="P25" s="1">
        <v>44575</v>
      </c>
      <c r="W25" s="478"/>
      <c r="X25" s="478"/>
      <c r="Y25" s="478"/>
      <c r="Z25" s="478"/>
      <c r="AA25" s="478"/>
      <c r="AB25" s="478"/>
    </row>
    <row r="26" spans="1:28" ht="15.75" customHeight="1">
      <c r="A26" s="665" t="s">
        <v>6</v>
      </c>
      <c r="B26" s="654" t="s">
        <v>10</v>
      </c>
      <c r="C26" s="110" t="s">
        <v>5</v>
      </c>
      <c r="D26" s="14">
        <v>2887764</v>
      </c>
      <c r="E26" s="1">
        <v>4399167</v>
      </c>
      <c r="F26" s="1">
        <v>4401016</v>
      </c>
      <c r="G26" s="1">
        <v>782765</v>
      </c>
      <c r="H26" s="1">
        <v>2027186</v>
      </c>
      <c r="I26" s="1">
        <v>88299813.02</v>
      </c>
      <c r="J26" s="1">
        <v>62015384.68</v>
      </c>
      <c r="K26" s="4">
        <v>17.79</v>
      </c>
      <c r="L26" s="4">
        <v>2.59</v>
      </c>
      <c r="M26" s="1">
        <v>20072</v>
      </c>
      <c r="N26" s="1">
        <v>14097</v>
      </c>
      <c r="O26" s="4">
        <v>1.52</v>
      </c>
      <c r="P26" s="1">
        <v>30577</v>
      </c>
      <c r="W26" s="478"/>
      <c r="X26" s="478"/>
      <c r="Y26" s="478"/>
      <c r="Z26" s="478"/>
      <c r="AA26" s="478"/>
      <c r="AB26" s="478"/>
    </row>
    <row r="27" spans="1:28" ht="15.75" customHeight="1">
      <c r="A27" s="665" t="s">
        <v>6</v>
      </c>
      <c r="B27" s="654" t="s">
        <v>10</v>
      </c>
      <c r="C27" s="81" t="s">
        <v>2</v>
      </c>
      <c r="D27" s="1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W27" s="478"/>
      <c r="X27" s="478"/>
      <c r="Y27" s="478"/>
      <c r="Z27" s="478"/>
      <c r="AA27" s="478"/>
      <c r="AB27" s="478"/>
    </row>
    <row r="28" spans="1:28" ht="15.75" customHeight="1">
      <c r="A28" s="665" t="s">
        <v>6</v>
      </c>
      <c r="B28" s="654" t="s">
        <v>10</v>
      </c>
      <c r="C28" s="80" t="s">
        <v>3</v>
      </c>
      <c r="D28" s="14">
        <v>2887764</v>
      </c>
      <c r="E28" s="1">
        <v>4399167</v>
      </c>
      <c r="F28" s="1">
        <v>4401016</v>
      </c>
      <c r="G28" s="1">
        <v>782765</v>
      </c>
      <c r="H28" s="1">
        <v>2027186</v>
      </c>
      <c r="I28" s="1">
        <v>88299813.02</v>
      </c>
      <c r="J28" s="1">
        <v>62015384.68</v>
      </c>
      <c r="K28" s="4">
        <v>17.79</v>
      </c>
      <c r="L28" s="4">
        <v>2.59</v>
      </c>
      <c r="M28" s="1">
        <v>20072</v>
      </c>
      <c r="N28" s="1">
        <v>14097</v>
      </c>
      <c r="O28" s="4">
        <v>1.52</v>
      </c>
      <c r="P28" s="1">
        <v>30577</v>
      </c>
      <c r="W28" s="478"/>
      <c r="X28" s="478"/>
      <c r="Y28" s="478"/>
      <c r="Z28" s="478"/>
      <c r="AA28" s="478"/>
      <c r="AB28" s="478"/>
    </row>
    <row r="29" spans="1:28" ht="15.75" customHeight="1">
      <c r="A29" s="665" t="s">
        <v>6</v>
      </c>
      <c r="B29" s="654" t="s">
        <v>11</v>
      </c>
      <c r="C29" s="110" t="s">
        <v>5</v>
      </c>
      <c r="D29" s="14">
        <v>269</v>
      </c>
      <c r="E29" s="1">
        <v>434</v>
      </c>
      <c r="F29" s="1">
        <v>677</v>
      </c>
      <c r="G29" s="1">
        <v>0</v>
      </c>
      <c r="H29" s="1">
        <v>0</v>
      </c>
      <c r="I29" s="1">
        <v>50495.78</v>
      </c>
      <c r="J29" s="1">
        <v>50198.8</v>
      </c>
      <c r="K29" s="4">
        <v>0</v>
      </c>
      <c r="L29" s="1">
        <v>0</v>
      </c>
      <c r="M29" s="1">
        <v>116350</v>
      </c>
      <c r="N29" s="1">
        <v>115665</v>
      </c>
      <c r="O29" s="4">
        <v>1.61</v>
      </c>
      <c r="P29" s="1">
        <v>187717</v>
      </c>
      <c r="W29" s="478"/>
      <c r="X29" s="478"/>
      <c r="Y29" s="478"/>
      <c r="Z29" s="478"/>
      <c r="AA29" s="478"/>
      <c r="AB29" s="478"/>
    </row>
    <row r="30" spans="1:28" ht="15.75" customHeight="1">
      <c r="A30" s="665" t="s">
        <v>6</v>
      </c>
      <c r="B30" s="654" t="s">
        <v>11</v>
      </c>
      <c r="C30" s="81" t="s">
        <v>2</v>
      </c>
      <c r="D30" s="14">
        <v>261</v>
      </c>
      <c r="E30" s="1">
        <v>426</v>
      </c>
      <c r="F30" s="1">
        <v>669</v>
      </c>
      <c r="G30" s="1">
        <v>0</v>
      </c>
      <c r="H30" s="1">
        <v>0</v>
      </c>
      <c r="I30" s="1">
        <v>50495.78</v>
      </c>
      <c r="J30" s="1">
        <v>50198.8</v>
      </c>
      <c r="K30" s="4">
        <v>0</v>
      </c>
      <c r="L30" s="1">
        <v>0</v>
      </c>
      <c r="M30" s="1">
        <v>118535</v>
      </c>
      <c r="N30" s="1">
        <v>117838</v>
      </c>
      <c r="O30" s="4">
        <v>1.63</v>
      </c>
      <c r="P30" s="1">
        <v>193470</v>
      </c>
      <c r="W30" s="478"/>
      <c r="X30" s="478"/>
      <c r="Y30" s="478"/>
      <c r="Z30" s="478"/>
      <c r="AA30" s="478"/>
      <c r="AB30" s="478"/>
    </row>
    <row r="31" spans="1:28" ht="15.75" customHeight="1">
      <c r="A31" s="665" t="s">
        <v>6</v>
      </c>
      <c r="B31" s="654" t="s">
        <v>11</v>
      </c>
      <c r="C31" s="80" t="s">
        <v>3</v>
      </c>
      <c r="D31" s="14">
        <v>8</v>
      </c>
      <c r="E31" s="1">
        <v>8</v>
      </c>
      <c r="F31" s="1">
        <v>8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W31" s="478"/>
      <c r="X31" s="478"/>
      <c r="Y31" s="478"/>
      <c r="Z31" s="478"/>
      <c r="AA31" s="478"/>
      <c r="AB31" s="478"/>
    </row>
    <row r="32" spans="1:28" ht="15.75" customHeight="1">
      <c r="A32" s="665" t="s">
        <v>6</v>
      </c>
      <c r="B32" s="654" t="s">
        <v>82</v>
      </c>
      <c r="C32" s="110" t="s">
        <v>5</v>
      </c>
      <c r="D32" s="14">
        <v>1001029</v>
      </c>
      <c r="E32" s="1">
        <v>1447079</v>
      </c>
      <c r="F32" s="1">
        <v>6816859</v>
      </c>
      <c r="G32" s="1">
        <v>428242</v>
      </c>
      <c r="H32" s="1">
        <v>9269816</v>
      </c>
      <c r="I32" s="1">
        <v>11745130.68</v>
      </c>
      <c r="J32" s="1">
        <v>9408077.5</v>
      </c>
      <c r="K32" s="4">
        <v>29.59</v>
      </c>
      <c r="L32" s="4">
        <v>21.65</v>
      </c>
      <c r="M32" s="1">
        <v>8116</v>
      </c>
      <c r="N32" s="1">
        <v>6501</v>
      </c>
      <c r="O32" s="4">
        <v>1.45</v>
      </c>
      <c r="P32" s="1">
        <v>11733</v>
      </c>
      <c r="W32" s="478"/>
      <c r="X32" s="478"/>
      <c r="Y32" s="478"/>
      <c r="Z32" s="478"/>
      <c r="AA32" s="478"/>
      <c r="AB32" s="478"/>
    </row>
    <row r="33" spans="1:28" ht="15.75" customHeight="1">
      <c r="A33" s="665" t="s">
        <v>6</v>
      </c>
      <c r="B33" s="654" t="s">
        <v>23</v>
      </c>
      <c r="C33" s="81" t="s">
        <v>2</v>
      </c>
      <c r="D33" s="14">
        <v>425</v>
      </c>
      <c r="E33" s="1">
        <v>4531</v>
      </c>
      <c r="F33" s="1">
        <v>6654</v>
      </c>
      <c r="G33" s="1">
        <v>84</v>
      </c>
      <c r="H33" s="1">
        <v>582</v>
      </c>
      <c r="I33" s="1">
        <v>190006.66</v>
      </c>
      <c r="J33" s="1">
        <v>151748.44</v>
      </c>
      <c r="K33" s="4">
        <v>1.85</v>
      </c>
      <c r="L33" s="4">
        <v>6.93</v>
      </c>
      <c r="M33" s="1">
        <v>41935</v>
      </c>
      <c r="N33" s="1">
        <v>33491</v>
      </c>
      <c r="O33" s="4">
        <v>10.66</v>
      </c>
      <c r="P33" s="1">
        <v>447074</v>
      </c>
      <c r="W33" s="478"/>
      <c r="X33" s="478"/>
      <c r="Y33" s="478"/>
      <c r="Z33" s="478"/>
      <c r="AA33" s="478"/>
      <c r="AB33" s="478"/>
    </row>
    <row r="34" spans="1:28" ht="15.75" customHeight="1">
      <c r="A34" s="665" t="s">
        <v>6</v>
      </c>
      <c r="B34" s="654" t="s">
        <v>23</v>
      </c>
      <c r="C34" s="80" t="s">
        <v>3</v>
      </c>
      <c r="D34" s="14">
        <v>1000604</v>
      </c>
      <c r="E34" s="1">
        <v>1442548</v>
      </c>
      <c r="F34" s="1">
        <v>6810205</v>
      </c>
      <c r="G34" s="1">
        <v>428158</v>
      </c>
      <c r="H34" s="1">
        <v>9269234</v>
      </c>
      <c r="I34" s="1">
        <v>11555124.02</v>
      </c>
      <c r="J34" s="1">
        <v>9256329.06</v>
      </c>
      <c r="K34" s="4">
        <v>29.68</v>
      </c>
      <c r="L34" s="4">
        <v>21.65</v>
      </c>
      <c r="M34" s="1">
        <v>8010</v>
      </c>
      <c r="N34" s="1">
        <v>6417</v>
      </c>
      <c r="O34" s="4">
        <v>1.44</v>
      </c>
      <c r="P34" s="1">
        <v>11548</v>
      </c>
      <c r="W34" s="478"/>
      <c r="X34" s="478"/>
      <c r="Y34" s="478"/>
      <c r="Z34" s="478"/>
      <c r="AA34" s="478"/>
      <c r="AB34" s="478"/>
    </row>
    <row r="35" spans="1:28" ht="15.75" customHeight="1">
      <c r="A35" s="665" t="s">
        <v>6</v>
      </c>
      <c r="B35" s="654" t="s">
        <v>83</v>
      </c>
      <c r="C35" s="110" t="s">
        <v>5</v>
      </c>
      <c r="D35" s="14">
        <v>83866</v>
      </c>
      <c r="E35" s="1">
        <v>307938</v>
      </c>
      <c r="F35" s="1">
        <v>366553</v>
      </c>
      <c r="G35" s="1">
        <v>0</v>
      </c>
      <c r="H35" s="1">
        <v>0</v>
      </c>
      <c r="I35" s="1">
        <v>5904544.24</v>
      </c>
      <c r="J35" s="1">
        <v>4099500.8</v>
      </c>
      <c r="K35" s="4">
        <v>0</v>
      </c>
      <c r="L35" s="1">
        <v>0</v>
      </c>
      <c r="M35" s="1">
        <v>19174</v>
      </c>
      <c r="N35" s="1">
        <v>13313</v>
      </c>
      <c r="O35" s="4">
        <v>3.67</v>
      </c>
      <c r="P35" s="1">
        <v>70405</v>
      </c>
      <c r="W35" s="478"/>
      <c r="X35" s="478"/>
      <c r="Y35" s="478"/>
      <c r="Z35" s="478"/>
      <c r="AA35" s="478"/>
      <c r="AB35" s="478"/>
    </row>
    <row r="36" spans="1:28" ht="15.75" customHeight="1">
      <c r="A36" s="665" t="s">
        <v>6</v>
      </c>
      <c r="B36" s="654" t="s">
        <v>24</v>
      </c>
      <c r="C36" s="81" t="s">
        <v>2</v>
      </c>
      <c r="D36" s="14">
        <v>4601</v>
      </c>
      <c r="E36" s="1">
        <v>77664</v>
      </c>
      <c r="F36" s="1">
        <v>78208</v>
      </c>
      <c r="G36" s="1">
        <v>0</v>
      </c>
      <c r="H36" s="1">
        <v>0</v>
      </c>
      <c r="I36" s="1">
        <v>2728539.29</v>
      </c>
      <c r="J36" s="1">
        <v>2183335.11</v>
      </c>
      <c r="K36" s="4">
        <v>0</v>
      </c>
      <c r="L36" s="1">
        <v>0</v>
      </c>
      <c r="M36" s="1">
        <v>35133</v>
      </c>
      <c r="N36" s="1">
        <v>28113</v>
      </c>
      <c r="O36" s="4">
        <v>16.88</v>
      </c>
      <c r="P36" s="1">
        <v>593032</v>
      </c>
      <c r="W36" s="478"/>
      <c r="X36" s="478"/>
      <c r="Y36" s="478"/>
      <c r="Z36" s="478"/>
      <c r="AA36" s="478"/>
      <c r="AB36" s="478"/>
    </row>
    <row r="37" spans="1:28" ht="15.75" customHeight="1">
      <c r="A37" s="665" t="s">
        <v>6</v>
      </c>
      <c r="B37" s="654" t="s">
        <v>24</v>
      </c>
      <c r="C37" s="80" t="s">
        <v>3</v>
      </c>
      <c r="D37" s="14">
        <v>79265</v>
      </c>
      <c r="E37" s="1">
        <v>230274</v>
      </c>
      <c r="F37" s="1">
        <v>288345</v>
      </c>
      <c r="G37" s="1">
        <v>0</v>
      </c>
      <c r="H37" s="1">
        <v>0</v>
      </c>
      <c r="I37" s="1">
        <v>3176004.95</v>
      </c>
      <c r="J37" s="1">
        <v>1916165.69</v>
      </c>
      <c r="K37" s="4">
        <v>0</v>
      </c>
      <c r="L37" s="1">
        <v>0</v>
      </c>
      <c r="M37" s="1">
        <v>13792</v>
      </c>
      <c r="N37" s="1">
        <v>8321</v>
      </c>
      <c r="O37" s="4">
        <v>2.91</v>
      </c>
      <c r="P37" s="1">
        <v>40068</v>
      </c>
      <c r="W37" s="478"/>
      <c r="X37" s="478"/>
      <c r="Y37" s="478"/>
      <c r="Z37" s="478"/>
      <c r="AA37" s="478"/>
      <c r="AB37" s="478"/>
    </row>
    <row r="38" spans="1:28" ht="15.75" customHeight="1">
      <c r="A38" s="665" t="s">
        <v>6</v>
      </c>
      <c r="B38" s="654" t="s">
        <v>12</v>
      </c>
      <c r="C38" s="110" t="s">
        <v>5</v>
      </c>
      <c r="D38" s="14">
        <v>2905694</v>
      </c>
      <c r="E38" s="1">
        <v>6101602</v>
      </c>
      <c r="F38" s="1">
        <v>6573781</v>
      </c>
      <c r="G38" s="1">
        <v>0</v>
      </c>
      <c r="H38" s="1">
        <v>0</v>
      </c>
      <c r="I38" s="1">
        <v>88323371.04</v>
      </c>
      <c r="J38" s="1">
        <v>67979553.87</v>
      </c>
      <c r="K38" s="4">
        <v>0</v>
      </c>
      <c r="L38" s="1">
        <v>0</v>
      </c>
      <c r="M38" s="1">
        <v>14475</v>
      </c>
      <c r="N38" s="1">
        <v>11141</v>
      </c>
      <c r="O38" s="4">
        <v>2.1</v>
      </c>
      <c r="P38" s="1">
        <v>30397</v>
      </c>
      <c r="W38" s="478"/>
      <c r="X38" s="478"/>
      <c r="Y38" s="478"/>
      <c r="Z38" s="478"/>
      <c r="AA38" s="478"/>
      <c r="AB38" s="478"/>
    </row>
    <row r="39" spans="1:28" ht="15.75" customHeight="1">
      <c r="A39" s="665" t="s">
        <v>6</v>
      </c>
      <c r="B39" s="654" t="s">
        <v>12</v>
      </c>
      <c r="C39" s="81" t="s">
        <v>2</v>
      </c>
      <c r="D39" s="14">
        <v>227</v>
      </c>
      <c r="E39" s="1">
        <v>4532</v>
      </c>
      <c r="F39" s="1">
        <v>4561</v>
      </c>
      <c r="G39" s="1">
        <v>0</v>
      </c>
      <c r="H39" s="1">
        <v>0</v>
      </c>
      <c r="I39" s="1">
        <v>78299.36</v>
      </c>
      <c r="J39" s="1">
        <v>62640.27</v>
      </c>
      <c r="K39" s="4">
        <v>0</v>
      </c>
      <c r="L39" s="1">
        <v>0</v>
      </c>
      <c r="M39" s="1">
        <v>17277</v>
      </c>
      <c r="N39" s="1">
        <v>13822</v>
      </c>
      <c r="O39" s="4">
        <v>19.96</v>
      </c>
      <c r="P39" s="1">
        <v>344931</v>
      </c>
      <c r="W39" s="478"/>
      <c r="X39" s="478"/>
      <c r="Y39" s="478"/>
      <c r="Z39" s="478"/>
      <c r="AA39" s="478"/>
      <c r="AB39" s="478"/>
    </row>
    <row r="40" spans="1:28" ht="15.75" customHeight="1">
      <c r="A40" s="665" t="s">
        <v>6</v>
      </c>
      <c r="B40" s="654" t="s">
        <v>12</v>
      </c>
      <c r="C40" s="80" t="s">
        <v>3</v>
      </c>
      <c r="D40" s="16">
        <v>2905467</v>
      </c>
      <c r="E40" s="3">
        <v>6097070</v>
      </c>
      <c r="F40" s="3">
        <v>6569220</v>
      </c>
      <c r="G40" s="3">
        <v>0</v>
      </c>
      <c r="H40" s="3">
        <v>0</v>
      </c>
      <c r="I40" s="3">
        <v>88245071.68</v>
      </c>
      <c r="J40" s="3">
        <v>67916913.6</v>
      </c>
      <c r="K40" s="30">
        <v>0</v>
      </c>
      <c r="L40" s="30">
        <v>0</v>
      </c>
      <c r="M40" s="3">
        <v>14473</v>
      </c>
      <c r="N40" s="3">
        <v>11139</v>
      </c>
      <c r="O40" s="30">
        <v>2.1</v>
      </c>
      <c r="P40" s="3">
        <v>30372</v>
      </c>
      <c r="W40" s="478"/>
      <c r="X40" s="478"/>
      <c r="Y40" s="478"/>
      <c r="Z40" s="478"/>
      <c r="AA40" s="478"/>
      <c r="AB40" s="478"/>
    </row>
    <row r="41" spans="1:28" ht="15.75" customHeight="1">
      <c r="A41" s="661" t="s">
        <v>1</v>
      </c>
      <c r="B41" s="661" t="s">
        <v>1</v>
      </c>
      <c r="C41" s="110" t="s">
        <v>5</v>
      </c>
      <c r="D41" s="1">
        <v>36737575</v>
      </c>
      <c r="E41" s="1">
        <v>36737574</v>
      </c>
      <c r="F41" s="1">
        <v>270627987</v>
      </c>
      <c r="G41" s="1">
        <v>0</v>
      </c>
      <c r="H41" s="1">
        <v>0</v>
      </c>
      <c r="I41" s="1">
        <v>611889808</v>
      </c>
      <c r="J41" s="1">
        <v>445459162.45</v>
      </c>
      <c r="K41" s="4">
        <v>0</v>
      </c>
      <c r="L41" s="4">
        <v>0</v>
      </c>
      <c r="M41" s="84">
        <v>16656</v>
      </c>
      <c r="N41" s="84">
        <v>12125</v>
      </c>
      <c r="O41" s="39">
        <v>1</v>
      </c>
      <c r="P41" s="84">
        <v>16656</v>
      </c>
      <c r="W41" s="478"/>
      <c r="X41" s="478"/>
      <c r="Y41" s="478"/>
      <c r="Z41" s="478"/>
      <c r="AA41" s="478"/>
      <c r="AB41" s="478"/>
    </row>
    <row r="42" spans="1:28" ht="15.75" customHeight="1">
      <c r="A42" s="662" t="s">
        <v>1</v>
      </c>
      <c r="B42" s="662" t="s">
        <v>1</v>
      </c>
      <c r="C42" s="111" t="s">
        <v>108</v>
      </c>
      <c r="D42" s="5">
        <v>36610448</v>
      </c>
      <c r="E42" s="5">
        <v>36610447</v>
      </c>
      <c r="F42" s="5">
        <v>270269539</v>
      </c>
      <c r="G42" s="1">
        <v>0</v>
      </c>
      <c r="H42" s="1">
        <v>0</v>
      </c>
      <c r="I42" s="5">
        <v>611268832.97</v>
      </c>
      <c r="J42" s="5">
        <v>445098854.25</v>
      </c>
      <c r="K42" s="36">
        <v>0</v>
      </c>
      <c r="L42" s="36">
        <v>0</v>
      </c>
      <c r="M42" s="1">
        <v>16697</v>
      </c>
      <c r="N42" s="1">
        <v>12158</v>
      </c>
      <c r="O42" s="4">
        <v>1</v>
      </c>
      <c r="P42" s="1">
        <v>16697</v>
      </c>
      <c r="W42" s="478"/>
      <c r="X42" s="478"/>
      <c r="Y42" s="478"/>
      <c r="Z42" s="478"/>
      <c r="AA42" s="478"/>
      <c r="AB42" s="478"/>
    </row>
    <row r="43" spans="1:28" ht="15.75" customHeight="1">
      <c r="A43" s="663" t="s">
        <v>1</v>
      </c>
      <c r="B43" s="663" t="s">
        <v>1</v>
      </c>
      <c r="C43" s="82" t="s">
        <v>109</v>
      </c>
      <c r="D43" s="17">
        <v>127127</v>
      </c>
      <c r="E43" s="17">
        <v>127127</v>
      </c>
      <c r="F43" s="17">
        <v>358448</v>
      </c>
      <c r="G43" s="29">
        <v>0</v>
      </c>
      <c r="H43" s="29">
        <v>0</v>
      </c>
      <c r="I43" s="17">
        <v>620975.03</v>
      </c>
      <c r="J43" s="17">
        <v>360308.2</v>
      </c>
      <c r="K43" s="18">
        <v>0</v>
      </c>
      <c r="L43" s="18">
        <v>0</v>
      </c>
      <c r="M43" s="29">
        <v>4885</v>
      </c>
      <c r="N43" s="29">
        <v>2834</v>
      </c>
      <c r="O43" s="32">
        <v>1</v>
      </c>
      <c r="P43" s="29">
        <v>4885</v>
      </c>
      <c r="W43" s="478"/>
      <c r="X43" s="478"/>
      <c r="Y43" s="478"/>
      <c r="Z43" s="478"/>
      <c r="AA43" s="478"/>
      <c r="AB43" s="478"/>
    </row>
    <row r="45" spans="1:16" ht="12">
      <c r="A45" s="6"/>
      <c r="B45" s="6"/>
      <c r="C45" s="6"/>
      <c r="D45" s="135"/>
      <c r="E45" s="135"/>
      <c r="F45" s="135"/>
      <c r="G45" s="135"/>
      <c r="H45" s="135"/>
      <c r="I45" s="135"/>
      <c r="J45" s="135"/>
      <c r="K45" s="234"/>
      <c r="L45" s="234"/>
      <c r="M45" s="2"/>
      <c r="N45" s="2"/>
      <c r="O45" s="234"/>
      <c r="P45" s="2"/>
    </row>
    <row r="46" spans="4:22" s="6" customFormat="1" ht="12.75">
      <c r="D46" s="135"/>
      <c r="E46" s="135"/>
      <c r="F46" s="135"/>
      <c r="G46" s="135"/>
      <c r="H46" s="135"/>
      <c r="I46" s="135"/>
      <c r="J46" s="135"/>
      <c r="K46" s="234"/>
      <c r="L46" s="234"/>
      <c r="M46" s="433"/>
      <c r="N46" s="433"/>
      <c r="O46" s="435"/>
      <c r="P46" s="433"/>
      <c r="S46" s="2"/>
      <c r="T46" s="2"/>
      <c r="U46" s="234"/>
      <c r="V46" s="2"/>
    </row>
    <row r="47" spans="4:22" s="6" customFormat="1" ht="12.75">
      <c r="D47" s="135"/>
      <c r="E47" s="135"/>
      <c r="F47" s="135"/>
      <c r="G47" s="135"/>
      <c r="H47" s="135"/>
      <c r="I47" s="135"/>
      <c r="J47" s="135"/>
      <c r="K47" s="234"/>
      <c r="L47" s="234"/>
      <c r="M47" s="433"/>
      <c r="N47" s="433"/>
      <c r="O47" s="435"/>
      <c r="P47" s="433"/>
      <c r="S47" s="2"/>
      <c r="T47" s="2"/>
      <c r="U47" s="234"/>
      <c r="V47" s="2"/>
    </row>
    <row r="48" spans="4:22" s="6" customFormat="1" ht="12.75">
      <c r="D48" s="135"/>
      <c r="E48" s="135"/>
      <c r="F48" s="135"/>
      <c r="G48" s="135"/>
      <c r="H48" s="135"/>
      <c r="I48" s="135"/>
      <c r="J48" s="135"/>
      <c r="K48" s="234"/>
      <c r="L48" s="234"/>
      <c r="M48" s="433"/>
      <c r="N48" s="433"/>
      <c r="O48" s="435"/>
      <c r="P48" s="433"/>
      <c r="S48" s="2"/>
      <c r="T48" s="2"/>
      <c r="U48" s="234"/>
      <c r="V48" s="2"/>
    </row>
    <row r="49" spans="4:22" s="6" customFormat="1" ht="12"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S49" s="2"/>
      <c r="T49" s="2"/>
      <c r="U49" s="234"/>
      <c r="V49" s="2"/>
    </row>
    <row r="50" spans="4:22" s="6" customFormat="1" ht="12.75">
      <c r="D50" s="135"/>
      <c r="E50" s="135"/>
      <c r="F50" s="135"/>
      <c r="G50" s="135"/>
      <c r="H50" s="135"/>
      <c r="I50" s="135"/>
      <c r="J50" s="135"/>
      <c r="K50" s="234"/>
      <c r="L50" s="234"/>
      <c r="M50" s="433"/>
      <c r="N50" s="433"/>
      <c r="O50" s="435"/>
      <c r="P50" s="433"/>
      <c r="S50" s="2"/>
      <c r="T50" s="2"/>
      <c r="U50" s="234"/>
      <c r="V50" s="2"/>
    </row>
    <row r="51" spans="4:22" s="6" customFormat="1" ht="12.75">
      <c r="D51" s="135"/>
      <c r="E51" s="135"/>
      <c r="F51" s="135"/>
      <c r="G51" s="135"/>
      <c r="H51" s="135"/>
      <c r="I51" s="135"/>
      <c r="J51" s="135"/>
      <c r="K51" s="234"/>
      <c r="L51" s="234"/>
      <c r="M51" s="433"/>
      <c r="N51" s="433"/>
      <c r="O51" s="435"/>
      <c r="P51" s="433"/>
      <c r="S51" s="2"/>
      <c r="T51" s="2"/>
      <c r="U51" s="234"/>
      <c r="V51" s="2"/>
    </row>
    <row r="52" spans="4:22" s="6" customFormat="1" ht="12.75">
      <c r="D52" s="135"/>
      <c r="E52" s="135"/>
      <c r="F52" s="135"/>
      <c r="G52" s="135"/>
      <c r="H52" s="135"/>
      <c r="I52" s="135"/>
      <c r="J52" s="135"/>
      <c r="K52" s="234"/>
      <c r="L52" s="234"/>
      <c r="M52" s="433"/>
      <c r="N52" s="433"/>
      <c r="O52" s="435"/>
      <c r="P52" s="433"/>
      <c r="S52" s="2"/>
      <c r="T52" s="2"/>
      <c r="U52" s="234"/>
      <c r="V52" s="2"/>
    </row>
    <row r="53" spans="4:22" s="6" customFormat="1" ht="12">
      <c r="D53" s="135"/>
      <c r="E53" s="135"/>
      <c r="F53" s="135"/>
      <c r="G53" s="135"/>
      <c r="H53" s="135"/>
      <c r="I53" s="135"/>
      <c r="J53" s="135"/>
      <c r="K53" s="234"/>
      <c r="L53" s="234"/>
      <c r="S53" s="2"/>
      <c r="T53" s="2"/>
      <c r="U53" s="234"/>
      <c r="V53" s="2"/>
    </row>
    <row r="54" spans="4:22" s="6" customFormat="1" ht="12">
      <c r="D54" s="135"/>
      <c r="E54" s="135"/>
      <c r="F54" s="135"/>
      <c r="G54" s="135"/>
      <c r="H54" s="135"/>
      <c r="I54" s="135"/>
      <c r="J54" s="135"/>
      <c r="K54" s="234"/>
      <c r="L54" s="234"/>
      <c r="S54" s="2"/>
      <c r="T54" s="2"/>
      <c r="U54" s="234"/>
      <c r="V54" s="2"/>
    </row>
    <row r="55" spans="4:22" s="6" customFormat="1" ht="12">
      <c r="D55" s="135"/>
      <c r="E55" s="135"/>
      <c r="F55" s="135"/>
      <c r="G55" s="135"/>
      <c r="H55" s="135"/>
      <c r="I55" s="135"/>
      <c r="J55" s="135"/>
      <c r="K55" s="234"/>
      <c r="L55" s="234"/>
      <c r="S55" s="2"/>
      <c r="T55" s="2"/>
      <c r="U55" s="234"/>
      <c r="V55" s="2"/>
    </row>
    <row r="56" spans="11:22" s="6" customFormat="1" ht="12">
      <c r="K56" s="234"/>
      <c r="L56" s="234"/>
      <c r="S56" s="2"/>
      <c r="T56" s="2"/>
      <c r="U56" s="234"/>
      <c r="V56" s="2"/>
    </row>
    <row r="57" spans="4:22" s="6" customFormat="1" ht="12">
      <c r="D57" s="135"/>
      <c r="E57" s="135"/>
      <c r="F57" s="135"/>
      <c r="G57" s="135"/>
      <c r="H57" s="135"/>
      <c r="I57" s="135"/>
      <c r="J57" s="135"/>
      <c r="K57" s="234"/>
      <c r="L57" s="234"/>
      <c r="S57" s="2"/>
      <c r="T57" s="2"/>
      <c r="U57" s="234"/>
      <c r="V57" s="2"/>
    </row>
    <row r="58" spans="4:22" s="6" customFormat="1" ht="12">
      <c r="D58" s="135"/>
      <c r="E58" s="135"/>
      <c r="F58" s="135"/>
      <c r="G58" s="135"/>
      <c r="H58" s="135"/>
      <c r="I58" s="135"/>
      <c r="J58" s="135"/>
      <c r="K58" s="234"/>
      <c r="L58" s="234"/>
      <c r="S58" s="2"/>
      <c r="T58" s="2"/>
      <c r="U58" s="234"/>
      <c r="V58" s="2"/>
    </row>
    <row r="59" spans="4:28" ht="12">
      <c r="D59" s="135"/>
      <c r="E59" s="135"/>
      <c r="F59" s="135"/>
      <c r="G59" s="135"/>
      <c r="H59" s="135"/>
      <c r="I59" s="135"/>
      <c r="J59" s="135"/>
      <c r="K59" s="234"/>
      <c r="L59" s="234"/>
      <c r="Q59" s="6"/>
      <c r="R59" s="6"/>
      <c r="W59" s="6"/>
      <c r="X59" s="6"/>
      <c r="Y59" s="6"/>
      <c r="Z59" s="6"/>
      <c r="AA59" s="6"/>
      <c r="AB59" s="6"/>
    </row>
    <row r="60" spans="17:28" ht="12">
      <c r="Q60" s="6"/>
      <c r="R60" s="6"/>
      <c r="W60" s="6"/>
      <c r="X60" s="6"/>
      <c r="Y60" s="6"/>
      <c r="Z60" s="6"/>
      <c r="AA60" s="6"/>
      <c r="AB60" s="6"/>
    </row>
    <row r="61" spans="17:28" ht="12">
      <c r="Q61" s="6"/>
      <c r="R61" s="6"/>
      <c r="W61" s="6"/>
      <c r="X61" s="6"/>
      <c r="Y61" s="6"/>
      <c r="Z61" s="6"/>
      <c r="AA61" s="6"/>
      <c r="AB61" s="6"/>
    </row>
  </sheetData>
  <mergeCells count="18">
    <mergeCell ref="B32:B34"/>
    <mergeCell ref="B35:B37"/>
    <mergeCell ref="B38:B40"/>
    <mergeCell ref="A41:B43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D3:D4"/>
    <mergeCell ref="E3:E4"/>
    <mergeCell ref="F3:F4"/>
    <mergeCell ref="K3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3"/>
  <dimension ref="A1:AA80"/>
  <sheetViews>
    <sheetView showGridLines="0" workbookViewId="0" topLeftCell="A1">
      <selection activeCell="A1" sqref="A1"/>
    </sheetView>
  </sheetViews>
  <sheetFormatPr defaultColWidth="9.140625" defaultRowHeight="12"/>
  <cols>
    <col min="1" max="1" width="8.7109375" style="6" customWidth="1"/>
    <col min="2" max="3" width="5.7109375" style="6" customWidth="1"/>
    <col min="4" max="8" width="17.140625" style="6" customWidth="1"/>
    <col min="9" max="10" width="16.7109375" style="6" customWidth="1"/>
    <col min="11" max="12" width="14.7109375" style="6" customWidth="1"/>
    <col min="13" max="13" width="11.7109375" style="234" customWidth="1"/>
    <col min="14" max="15" width="14.7109375" style="6" customWidth="1"/>
    <col min="16" max="16" width="6.00390625" style="6" bestFit="1" customWidth="1"/>
    <col min="17" max="17" width="7.57421875" style="6" bestFit="1" customWidth="1"/>
    <col min="18" max="18" width="3.7109375" style="6" bestFit="1" customWidth="1"/>
    <col min="19" max="20" width="7.57421875" style="6" bestFit="1" customWidth="1"/>
    <col min="21" max="25" width="5.140625" style="6" bestFit="1" customWidth="1"/>
    <col min="26" max="16384" width="13.00390625" style="6" customWidth="1"/>
  </cols>
  <sheetData>
    <row r="1" spans="3:8" ht="13.5">
      <c r="C1" s="243" t="s">
        <v>894</v>
      </c>
      <c r="D1" s="241" t="s">
        <v>289</v>
      </c>
      <c r="G1" s="2"/>
      <c r="H1" s="2"/>
    </row>
    <row r="2" spans="7:15" ht="12">
      <c r="G2" s="135"/>
      <c r="H2" s="135"/>
      <c r="O2" s="102" t="s">
        <v>692</v>
      </c>
    </row>
    <row r="3" spans="1:15" ht="18.75" customHeight="1">
      <c r="A3" s="33"/>
      <c r="B3" s="33"/>
      <c r="C3" s="7"/>
      <c r="D3" s="587" t="s">
        <v>242</v>
      </c>
      <c r="E3" s="587" t="s">
        <v>243</v>
      </c>
      <c r="F3" s="587" t="s">
        <v>813</v>
      </c>
      <c r="G3" s="132" t="s">
        <v>664</v>
      </c>
      <c r="H3" s="192" t="s">
        <v>264</v>
      </c>
      <c r="I3" s="190" t="s">
        <v>279</v>
      </c>
      <c r="J3" s="134"/>
      <c r="K3" s="132" t="s">
        <v>272</v>
      </c>
      <c r="L3" s="192" t="s">
        <v>263</v>
      </c>
      <c r="M3" s="396" t="s">
        <v>270</v>
      </c>
      <c r="N3" s="132" t="s">
        <v>269</v>
      </c>
      <c r="O3" s="192" t="s">
        <v>268</v>
      </c>
    </row>
    <row r="4" spans="1:15" ht="18.75" customHeight="1">
      <c r="A4" s="35"/>
      <c r="B4" s="35"/>
      <c r="C4" s="11"/>
      <c r="D4" s="637"/>
      <c r="E4" s="637"/>
      <c r="F4" s="637"/>
      <c r="G4" s="133" t="s">
        <v>665</v>
      </c>
      <c r="H4" s="193" t="s">
        <v>267</v>
      </c>
      <c r="I4" s="108" t="s">
        <v>106</v>
      </c>
      <c r="J4" s="60" t="s">
        <v>171</v>
      </c>
      <c r="K4" s="133" t="s">
        <v>246</v>
      </c>
      <c r="L4" s="193" t="s">
        <v>273</v>
      </c>
      <c r="M4" s="397" t="s">
        <v>262</v>
      </c>
      <c r="N4" s="133" t="s">
        <v>246</v>
      </c>
      <c r="O4" s="193" t="s">
        <v>245</v>
      </c>
    </row>
    <row r="5" spans="1:27" ht="12.75" customHeight="1">
      <c r="A5" s="568" t="s">
        <v>4</v>
      </c>
      <c r="B5" s="633" t="s">
        <v>244</v>
      </c>
      <c r="C5" s="611"/>
      <c r="D5" s="227">
        <v>397718380</v>
      </c>
      <c r="E5" s="228">
        <v>559632462</v>
      </c>
      <c r="F5" s="228">
        <v>2016314648</v>
      </c>
      <c r="G5" s="229">
        <v>0</v>
      </c>
      <c r="H5" s="229">
        <v>0</v>
      </c>
      <c r="I5" s="228">
        <v>12042934662.41</v>
      </c>
      <c r="J5" s="228">
        <v>8731337896.22</v>
      </c>
      <c r="K5" s="228">
        <v>21519</v>
      </c>
      <c r="L5" s="228">
        <v>15602</v>
      </c>
      <c r="M5" s="398">
        <v>1.41</v>
      </c>
      <c r="N5" s="230">
        <v>30280</v>
      </c>
      <c r="O5" s="230">
        <v>21954</v>
      </c>
      <c r="Q5" s="2"/>
      <c r="R5" s="2"/>
      <c r="S5" s="2"/>
      <c r="T5" s="2"/>
      <c r="U5" s="270"/>
      <c r="V5" s="270"/>
      <c r="W5" s="270"/>
      <c r="X5" s="270"/>
      <c r="Y5" s="270"/>
      <c r="Z5" s="270"/>
      <c r="AA5" s="270"/>
    </row>
    <row r="6" spans="1:25" ht="12.75" customHeight="1">
      <c r="A6" s="582"/>
      <c r="B6" s="644" t="s">
        <v>6</v>
      </c>
      <c r="C6" s="104" t="s">
        <v>5</v>
      </c>
      <c r="D6" s="157">
        <v>197597305</v>
      </c>
      <c r="E6" s="158">
        <v>358698197</v>
      </c>
      <c r="F6" s="158">
        <v>479312010</v>
      </c>
      <c r="G6" s="158">
        <v>203355987</v>
      </c>
      <c r="H6" s="158">
        <v>1539516587</v>
      </c>
      <c r="I6" s="158">
        <v>8630567982.789999</v>
      </c>
      <c r="J6" s="158">
        <v>6251338817.91</v>
      </c>
      <c r="K6" s="158">
        <v>24061</v>
      </c>
      <c r="L6" s="158">
        <v>17428</v>
      </c>
      <c r="M6" s="399">
        <v>1.82</v>
      </c>
      <c r="N6" s="159">
        <v>43678</v>
      </c>
      <c r="O6" s="159">
        <v>31637</v>
      </c>
      <c r="Q6" s="2"/>
      <c r="R6" s="2"/>
      <c r="S6" s="2"/>
      <c r="T6" s="2"/>
      <c r="U6" s="270"/>
      <c r="V6" s="270"/>
      <c r="W6" s="270"/>
      <c r="X6" s="270"/>
      <c r="Y6" s="270"/>
    </row>
    <row r="7" spans="1:25" ht="12.75" customHeight="1">
      <c r="A7" s="582"/>
      <c r="B7" s="651"/>
      <c r="C7" s="62" t="s">
        <v>2</v>
      </c>
      <c r="D7" s="157">
        <v>2901210</v>
      </c>
      <c r="E7" s="158">
        <v>27491057</v>
      </c>
      <c r="F7" s="158">
        <v>42577163</v>
      </c>
      <c r="G7" s="158">
        <v>57904</v>
      </c>
      <c r="H7" s="158">
        <v>446045</v>
      </c>
      <c r="I7" s="158">
        <v>3174440026.000001</v>
      </c>
      <c r="J7" s="158">
        <v>2531321778.8399997</v>
      </c>
      <c r="K7" s="158">
        <v>115472</v>
      </c>
      <c r="L7" s="158">
        <v>92078</v>
      </c>
      <c r="M7" s="399">
        <v>9.48</v>
      </c>
      <c r="N7" s="159">
        <v>1094178</v>
      </c>
      <c r="O7" s="159">
        <v>872506</v>
      </c>
      <c r="Q7" s="2"/>
      <c r="R7" s="2"/>
      <c r="S7" s="2"/>
      <c r="T7" s="2"/>
      <c r="U7" s="270"/>
      <c r="V7" s="270"/>
      <c r="W7" s="270"/>
      <c r="X7" s="270"/>
      <c r="Y7" s="270"/>
    </row>
    <row r="8" spans="1:25" ht="12.75" customHeight="1">
      <c r="A8" s="582"/>
      <c r="B8" s="651"/>
      <c r="C8" s="62" t="s">
        <v>3</v>
      </c>
      <c r="D8" s="157">
        <v>194696095</v>
      </c>
      <c r="E8" s="158">
        <v>331207140</v>
      </c>
      <c r="F8" s="158">
        <v>436734847</v>
      </c>
      <c r="G8" s="158">
        <v>203298083</v>
      </c>
      <c r="H8" s="158">
        <v>1539070542</v>
      </c>
      <c r="I8" s="158">
        <v>5456127956.790001</v>
      </c>
      <c r="J8" s="158">
        <v>3720017039.07</v>
      </c>
      <c r="K8" s="158">
        <v>16473</v>
      </c>
      <c r="L8" s="158">
        <v>11232</v>
      </c>
      <c r="M8" s="399">
        <v>1.7</v>
      </c>
      <c r="N8" s="159">
        <v>28024</v>
      </c>
      <c r="O8" s="159">
        <v>19107</v>
      </c>
      <c r="Q8" s="2"/>
      <c r="R8" s="2"/>
      <c r="S8" s="2"/>
      <c r="T8" s="2"/>
      <c r="U8" s="270"/>
      <c r="V8" s="270"/>
      <c r="W8" s="270"/>
      <c r="X8" s="270"/>
      <c r="Y8" s="270"/>
    </row>
    <row r="9" spans="1:25" s="24" customFormat="1" ht="12.75" customHeight="1">
      <c r="A9" s="582"/>
      <c r="B9" s="570" t="s">
        <v>1</v>
      </c>
      <c r="C9" s="104" t="s">
        <v>247</v>
      </c>
      <c r="D9" s="157">
        <v>200121075</v>
      </c>
      <c r="E9" s="158">
        <v>200934265</v>
      </c>
      <c r="F9" s="158">
        <v>1537002638</v>
      </c>
      <c r="G9" s="188">
        <v>0</v>
      </c>
      <c r="H9" s="188">
        <v>0</v>
      </c>
      <c r="I9" s="158">
        <v>3412366679.6200004</v>
      </c>
      <c r="J9" s="158">
        <v>2479999078.3099995</v>
      </c>
      <c r="K9" s="158">
        <v>16983</v>
      </c>
      <c r="L9" s="158">
        <v>12342</v>
      </c>
      <c r="M9" s="399">
        <v>1</v>
      </c>
      <c r="N9" s="159">
        <v>17052</v>
      </c>
      <c r="O9" s="159">
        <v>12392</v>
      </c>
      <c r="P9" s="6"/>
      <c r="Q9" s="2"/>
      <c r="R9" s="2"/>
      <c r="S9" s="2"/>
      <c r="T9" s="2"/>
      <c r="U9" s="270"/>
      <c r="V9" s="270"/>
      <c r="W9" s="270"/>
      <c r="X9" s="270"/>
      <c r="Y9" s="270"/>
    </row>
    <row r="10" spans="1:25" ht="12.75" customHeight="1">
      <c r="A10" s="582"/>
      <c r="B10" s="571"/>
      <c r="C10" s="53" t="s">
        <v>248</v>
      </c>
      <c r="D10" s="157">
        <v>199416418</v>
      </c>
      <c r="E10" s="158">
        <v>200224209</v>
      </c>
      <c r="F10" s="158">
        <v>1535024605</v>
      </c>
      <c r="G10" s="188">
        <v>0</v>
      </c>
      <c r="H10" s="188">
        <v>0</v>
      </c>
      <c r="I10" s="158">
        <v>3408926947.58</v>
      </c>
      <c r="J10" s="158">
        <v>2478005120.06</v>
      </c>
      <c r="K10" s="158">
        <v>17026</v>
      </c>
      <c r="L10" s="158">
        <v>12376</v>
      </c>
      <c r="M10" s="399">
        <v>1</v>
      </c>
      <c r="N10" s="159">
        <v>17095</v>
      </c>
      <c r="O10" s="159">
        <v>12426</v>
      </c>
      <c r="Q10" s="2"/>
      <c r="R10" s="2"/>
      <c r="S10" s="2"/>
      <c r="T10" s="2"/>
      <c r="U10" s="270"/>
      <c r="V10" s="270"/>
      <c r="W10" s="270"/>
      <c r="X10" s="270"/>
      <c r="Y10" s="270"/>
    </row>
    <row r="11" spans="1:25" ht="12.75" customHeight="1">
      <c r="A11" s="584"/>
      <c r="B11" s="572"/>
      <c r="C11" s="67" t="s">
        <v>249</v>
      </c>
      <c r="D11" s="157">
        <v>704657</v>
      </c>
      <c r="E11" s="158">
        <v>710056</v>
      </c>
      <c r="F11" s="158">
        <v>1978033</v>
      </c>
      <c r="G11" s="188">
        <v>0</v>
      </c>
      <c r="H11" s="188">
        <v>0</v>
      </c>
      <c r="I11" s="158">
        <v>3439732.04</v>
      </c>
      <c r="J11" s="158">
        <v>1993958.25</v>
      </c>
      <c r="K11" s="158">
        <v>4844</v>
      </c>
      <c r="L11" s="158">
        <v>2808</v>
      </c>
      <c r="M11" s="399">
        <v>1.01</v>
      </c>
      <c r="N11" s="159">
        <v>4881</v>
      </c>
      <c r="O11" s="159">
        <v>2830</v>
      </c>
      <c r="Q11" s="2"/>
      <c r="R11" s="2"/>
      <c r="S11" s="2"/>
      <c r="T11" s="2"/>
      <c r="U11" s="270"/>
      <c r="V11" s="270"/>
      <c r="W11" s="270"/>
      <c r="X11" s="270"/>
      <c r="Y11" s="270"/>
    </row>
    <row r="12" spans="1:25" ht="12" customHeight="1">
      <c r="A12" s="568" t="s">
        <v>650</v>
      </c>
      <c r="B12" s="633" t="s">
        <v>106</v>
      </c>
      <c r="C12" s="611"/>
      <c r="D12" s="83">
        <v>84176252</v>
      </c>
      <c r="E12" s="84">
        <v>118423972</v>
      </c>
      <c r="F12" s="84">
        <v>498192410</v>
      </c>
      <c r="G12" s="205">
        <v>0</v>
      </c>
      <c r="H12" s="205">
        <v>0</v>
      </c>
      <c r="I12" s="84">
        <v>3146846470.48</v>
      </c>
      <c r="J12" s="84">
        <v>2255920423.99</v>
      </c>
      <c r="K12" s="84">
        <v>26573</v>
      </c>
      <c r="L12" s="84">
        <v>19050</v>
      </c>
      <c r="M12" s="39">
        <v>1.41</v>
      </c>
      <c r="N12" s="84">
        <v>37384</v>
      </c>
      <c r="O12" s="84">
        <v>26800</v>
      </c>
      <c r="Q12" s="2"/>
      <c r="R12" s="2"/>
      <c r="S12" s="2"/>
      <c r="T12" s="2"/>
      <c r="U12" s="270"/>
      <c r="V12" s="270"/>
      <c r="W12" s="270"/>
      <c r="X12" s="270"/>
      <c r="Y12" s="270"/>
    </row>
    <row r="13" spans="1:25" ht="12" customHeight="1">
      <c r="A13" s="582"/>
      <c r="B13" s="644" t="s">
        <v>6</v>
      </c>
      <c r="C13" s="104" t="s">
        <v>5</v>
      </c>
      <c r="D13" s="1">
        <v>42699138</v>
      </c>
      <c r="E13" s="1">
        <v>76755090</v>
      </c>
      <c r="F13" s="1">
        <v>104794964</v>
      </c>
      <c r="G13" s="1">
        <v>42074082</v>
      </c>
      <c r="H13" s="1">
        <v>402072580</v>
      </c>
      <c r="I13" s="1">
        <v>2301860842.45</v>
      </c>
      <c r="J13" s="1">
        <v>1645997802.84</v>
      </c>
      <c r="K13" s="1">
        <v>29990</v>
      </c>
      <c r="L13" s="1">
        <v>21445</v>
      </c>
      <c r="M13" s="4">
        <v>1.8</v>
      </c>
      <c r="N13" s="1">
        <v>53909</v>
      </c>
      <c r="O13" s="1">
        <v>38549</v>
      </c>
      <c r="Q13" s="2"/>
      <c r="R13" s="2"/>
      <c r="S13" s="2"/>
      <c r="T13" s="2"/>
      <c r="U13" s="270"/>
      <c r="V13" s="270"/>
      <c r="W13" s="270"/>
      <c r="X13" s="270"/>
      <c r="Y13" s="270"/>
    </row>
    <row r="14" spans="1:25" ht="12" customHeight="1">
      <c r="A14" s="582"/>
      <c r="B14" s="651"/>
      <c r="C14" s="62" t="s">
        <v>2</v>
      </c>
      <c r="D14" s="1">
        <v>701935</v>
      </c>
      <c r="E14" s="1">
        <v>5951854</v>
      </c>
      <c r="F14" s="1">
        <v>11152709</v>
      </c>
      <c r="G14" s="1">
        <v>8162</v>
      </c>
      <c r="H14" s="1">
        <v>76422</v>
      </c>
      <c r="I14" s="1">
        <v>956684777.35</v>
      </c>
      <c r="J14" s="1">
        <v>761030422.96</v>
      </c>
      <c r="K14" s="1">
        <v>160737</v>
      </c>
      <c r="L14" s="1">
        <v>127864</v>
      </c>
      <c r="M14" s="4">
        <v>8.48</v>
      </c>
      <c r="N14" s="1">
        <v>1362925</v>
      </c>
      <c r="O14" s="1">
        <v>1084189</v>
      </c>
      <c r="Q14" s="2"/>
      <c r="R14" s="2"/>
      <c r="S14" s="2"/>
      <c r="T14" s="2"/>
      <c r="U14" s="270"/>
      <c r="V14" s="270"/>
      <c r="W14" s="270"/>
      <c r="X14" s="270"/>
      <c r="Y14" s="270"/>
    </row>
    <row r="15" spans="1:25" ht="12" customHeight="1">
      <c r="A15" s="582"/>
      <c r="B15" s="651"/>
      <c r="C15" s="62" t="s">
        <v>3</v>
      </c>
      <c r="D15" s="1">
        <v>41997203</v>
      </c>
      <c r="E15" s="1">
        <v>70803236</v>
      </c>
      <c r="F15" s="1">
        <v>93642255</v>
      </c>
      <c r="G15" s="1">
        <v>42065920</v>
      </c>
      <c r="H15" s="1">
        <v>401996158</v>
      </c>
      <c r="I15" s="1">
        <v>1345176065.1</v>
      </c>
      <c r="J15" s="1">
        <v>884967379.88</v>
      </c>
      <c r="K15" s="1">
        <v>18999</v>
      </c>
      <c r="L15" s="1">
        <v>12499</v>
      </c>
      <c r="M15" s="4">
        <v>1.69</v>
      </c>
      <c r="N15" s="1">
        <v>32030</v>
      </c>
      <c r="O15" s="1">
        <v>21072</v>
      </c>
      <c r="Q15" s="2"/>
      <c r="R15" s="2"/>
      <c r="S15" s="2"/>
      <c r="T15" s="2"/>
      <c r="U15" s="270"/>
      <c r="V15" s="270"/>
      <c r="W15" s="270"/>
      <c r="X15" s="270"/>
      <c r="Y15" s="270"/>
    </row>
    <row r="16" spans="1:25" ht="12" customHeight="1">
      <c r="A16" s="582"/>
      <c r="B16" s="570" t="s">
        <v>1</v>
      </c>
      <c r="C16" s="104" t="s">
        <v>247</v>
      </c>
      <c r="D16" s="1">
        <v>41477114</v>
      </c>
      <c r="E16" s="1">
        <v>41668882</v>
      </c>
      <c r="F16" s="1">
        <v>393397446</v>
      </c>
      <c r="G16" s="188">
        <v>0</v>
      </c>
      <c r="H16" s="188">
        <v>0</v>
      </c>
      <c r="I16" s="1">
        <v>844985628.03</v>
      </c>
      <c r="J16" s="1">
        <v>609922621.15</v>
      </c>
      <c r="K16" s="1">
        <v>20279</v>
      </c>
      <c r="L16" s="1">
        <v>14637</v>
      </c>
      <c r="M16" s="4">
        <v>1</v>
      </c>
      <c r="N16" s="1">
        <v>20372</v>
      </c>
      <c r="O16" s="1">
        <v>14705</v>
      </c>
      <c r="Q16" s="2"/>
      <c r="R16" s="2"/>
      <c r="S16" s="2"/>
      <c r="T16" s="2"/>
      <c r="U16" s="270"/>
      <c r="V16" s="270"/>
      <c r="W16" s="270"/>
      <c r="X16" s="270"/>
      <c r="Y16" s="270"/>
    </row>
    <row r="17" spans="1:25" ht="12" customHeight="1">
      <c r="A17" s="582"/>
      <c r="B17" s="571"/>
      <c r="C17" s="53" t="s">
        <v>248</v>
      </c>
      <c r="D17" s="5">
        <v>41477114</v>
      </c>
      <c r="E17" s="5">
        <v>41668882</v>
      </c>
      <c r="F17" s="5">
        <v>393397446</v>
      </c>
      <c r="G17" s="188">
        <v>0</v>
      </c>
      <c r="H17" s="188">
        <v>0</v>
      </c>
      <c r="I17" s="5">
        <v>844985628.03</v>
      </c>
      <c r="J17" s="5">
        <v>609922621.15</v>
      </c>
      <c r="K17" s="1">
        <v>20279</v>
      </c>
      <c r="L17" s="1">
        <v>14637</v>
      </c>
      <c r="M17" s="4">
        <v>1</v>
      </c>
      <c r="N17" s="1">
        <v>20372</v>
      </c>
      <c r="O17" s="1">
        <v>14705</v>
      </c>
      <c r="Q17" s="2"/>
      <c r="R17" s="2"/>
      <c r="S17" s="2"/>
      <c r="T17" s="2"/>
      <c r="U17" s="270"/>
      <c r="V17" s="270"/>
      <c r="W17" s="270"/>
      <c r="X17" s="270"/>
      <c r="Y17" s="270"/>
    </row>
    <row r="18" spans="1:25" ht="12" customHeight="1">
      <c r="A18" s="584"/>
      <c r="B18" s="572"/>
      <c r="C18" s="67" t="s">
        <v>249</v>
      </c>
      <c r="D18" s="37">
        <v>0</v>
      </c>
      <c r="E18" s="37">
        <v>0</v>
      </c>
      <c r="F18" s="37">
        <v>0</v>
      </c>
      <c r="G18" s="188">
        <v>0</v>
      </c>
      <c r="H18" s="188">
        <v>0</v>
      </c>
      <c r="I18" s="5">
        <v>0</v>
      </c>
      <c r="J18" s="5">
        <v>0</v>
      </c>
      <c r="K18" s="5">
        <v>0</v>
      </c>
      <c r="L18" s="5">
        <v>0</v>
      </c>
      <c r="M18" s="399">
        <v>0</v>
      </c>
      <c r="N18" s="5">
        <v>0</v>
      </c>
      <c r="O18" s="5">
        <v>0</v>
      </c>
      <c r="Q18" s="2"/>
      <c r="R18" s="2"/>
      <c r="S18" s="2"/>
      <c r="T18" s="2"/>
      <c r="U18" s="270"/>
      <c r="V18" s="270"/>
      <c r="W18" s="270"/>
      <c r="X18" s="270"/>
      <c r="Y18" s="270"/>
    </row>
    <row r="19" spans="1:25" ht="12" customHeight="1">
      <c r="A19" s="568" t="s">
        <v>651</v>
      </c>
      <c r="B19" s="633" t="s">
        <v>244</v>
      </c>
      <c r="C19" s="611"/>
      <c r="D19" s="83">
        <v>31249789</v>
      </c>
      <c r="E19" s="84">
        <v>45360286</v>
      </c>
      <c r="F19" s="84">
        <v>162886076</v>
      </c>
      <c r="G19" s="205">
        <v>0</v>
      </c>
      <c r="H19" s="205">
        <v>0</v>
      </c>
      <c r="I19" s="84">
        <v>1005796776.67</v>
      </c>
      <c r="J19" s="84">
        <v>729981108.76</v>
      </c>
      <c r="K19" s="84">
        <v>22174</v>
      </c>
      <c r="L19" s="84">
        <v>16093</v>
      </c>
      <c r="M19" s="39">
        <v>1.45</v>
      </c>
      <c r="N19" s="84">
        <v>32186</v>
      </c>
      <c r="O19" s="84">
        <v>23360</v>
      </c>
      <c r="Q19" s="2"/>
      <c r="R19" s="2"/>
      <c r="S19" s="2"/>
      <c r="T19" s="2"/>
      <c r="U19" s="270"/>
      <c r="V19" s="270"/>
      <c r="W19" s="270"/>
      <c r="X19" s="270"/>
      <c r="Y19" s="270"/>
    </row>
    <row r="20" spans="1:25" ht="12" customHeight="1">
      <c r="A20" s="582"/>
      <c r="B20" s="644" t="s">
        <v>6</v>
      </c>
      <c r="C20" s="104" t="s">
        <v>5</v>
      </c>
      <c r="D20" s="1">
        <v>15410764</v>
      </c>
      <c r="E20" s="1">
        <v>29469687</v>
      </c>
      <c r="F20" s="1">
        <v>38375163</v>
      </c>
      <c r="G20" s="1">
        <v>16331877</v>
      </c>
      <c r="H20" s="1">
        <v>125177592</v>
      </c>
      <c r="I20" s="1">
        <v>724578742.01</v>
      </c>
      <c r="J20" s="1">
        <v>526136232.56</v>
      </c>
      <c r="K20" s="1">
        <v>24587</v>
      </c>
      <c r="L20" s="1">
        <v>17853</v>
      </c>
      <c r="M20" s="4">
        <v>1.91</v>
      </c>
      <c r="N20" s="1">
        <v>47018</v>
      </c>
      <c r="O20" s="1">
        <v>34141</v>
      </c>
      <c r="Q20" s="2"/>
      <c r="R20" s="2"/>
      <c r="S20" s="2"/>
      <c r="T20" s="2"/>
      <c r="U20" s="270"/>
      <c r="V20" s="270"/>
      <c r="W20" s="270"/>
      <c r="X20" s="270"/>
      <c r="Y20" s="270"/>
    </row>
    <row r="21" spans="1:25" ht="12" customHeight="1">
      <c r="A21" s="582"/>
      <c r="B21" s="651"/>
      <c r="C21" s="62" t="s">
        <v>2</v>
      </c>
      <c r="D21" s="1">
        <v>250288</v>
      </c>
      <c r="E21" s="1">
        <v>2711419</v>
      </c>
      <c r="F21" s="1">
        <v>3738064</v>
      </c>
      <c r="G21" s="1">
        <v>4470</v>
      </c>
      <c r="H21" s="1">
        <v>28473</v>
      </c>
      <c r="I21" s="1">
        <v>288492830.83</v>
      </c>
      <c r="J21" s="1">
        <v>230019457.74</v>
      </c>
      <c r="K21" s="1">
        <v>106399</v>
      </c>
      <c r="L21" s="1">
        <v>84834</v>
      </c>
      <c r="M21" s="4">
        <v>10.83</v>
      </c>
      <c r="N21" s="1">
        <v>1152643</v>
      </c>
      <c r="O21" s="1">
        <v>919019</v>
      </c>
      <c r="Q21" s="2"/>
      <c r="R21" s="2"/>
      <c r="S21" s="2"/>
      <c r="T21" s="2"/>
      <c r="U21" s="270"/>
      <c r="V21" s="270"/>
      <c r="W21" s="270"/>
      <c r="X21" s="270"/>
      <c r="Y21" s="270"/>
    </row>
    <row r="22" spans="1:25" ht="12" customHeight="1">
      <c r="A22" s="582"/>
      <c r="B22" s="651"/>
      <c r="C22" s="62" t="s">
        <v>3</v>
      </c>
      <c r="D22" s="1">
        <v>15160476</v>
      </c>
      <c r="E22" s="1">
        <v>26758268</v>
      </c>
      <c r="F22" s="1">
        <v>34637099</v>
      </c>
      <c r="G22" s="1">
        <v>16327407</v>
      </c>
      <c r="H22" s="1">
        <v>125149119</v>
      </c>
      <c r="I22" s="1">
        <v>436085911.18</v>
      </c>
      <c r="J22" s="1">
        <v>296116774.82</v>
      </c>
      <c r="K22" s="1">
        <v>16297</v>
      </c>
      <c r="L22" s="1">
        <v>11066</v>
      </c>
      <c r="M22" s="4">
        <v>1.77</v>
      </c>
      <c r="N22" s="1">
        <v>28765</v>
      </c>
      <c r="O22" s="1">
        <v>19532</v>
      </c>
      <c r="Q22" s="2"/>
      <c r="R22" s="2"/>
      <c r="S22" s="2"/>
      <c r="T22" s="2"/>
      <c r="U22" s="270"/>
      <c r="V22" s="270"/>
      <c r="W22" s="270"/>
      <c r="X22" s="270"/>
      <c r="Y22" s="270"/>
    </row>
    <row r="23" spans="1:25" ht="12" customHeight="1">
      <c r="A23" s="582"/>
      <c r="B23" s="570" t="s">
        <v>1</v>
      </c>
      <c r="C23" s="104" t="s">
        <v>247</v>
      </c>
      <c r="D23" s="1">
        <v>15839025</v>
      </c>
      <c r="E23" s="1">
        <v>15890599</v>
      </c>
      <c r="F23" s="1">
        <v>124510913</v>
      </c>
      <c r="G23" s="188">
        <v>0</v>
      </c>
      <c r="H23" s="188">
        <v>0</v>
      </c>
      <c r="I23" s="1">
        <v>281218034.66</v>
      </c>
      <c r="J23" s="1">
        <v>203844876.2</v>
      </c>
      <c r="K23" s="1">
        <v>17697</v>
      </c>
      <c r="L23" s="1">
        <v>12828</v>
      </c>
      <c r="M23" s="4">
        <v>1</v>
      </c>
      <c r="N23" s="1">
        <v>17755</v>
      </c>
      <c r="O23" s="1">
        <v>12870</v>
      </c>
      <c r="Q23" s="2"/>
      <c r="R23" s="2"/>
      <c r="S23" s="2"/>
      <c r="T23" s="2"/>
      <c r="U23" s="270"/>
      <c r="V23" s="270"/>
      <c r="W23" s="270"/>
      <c r="X23" s="270"/>
      <c r="Y23" s="270"/>
    </row>
    <row r="24" spans="1:25" ht="12" customHeight="1">
      <c r="A24" s="582"/>
      <c r="B24" s="571"/>
      <c r="C24" s="53" t="s">
        <v>248</v>
      </c>
      <c r="D24" s="5">
        <v>15821777</v>
      </c>
      <c r="E24" s="5">
        <v>15872877</v>
      </c>
      <c r="F24" s="5">
        <v>124476716</v>
      </c>
      <c r="G24" s="188">
        <v>0</v>
      </c>
      <c r="H24" s="188">
        <v>0</v>
      </c>
      <c r="I24" s="5">
        <v>281160694.59</v>
      </c>
      <c r="J24" s="5">
        <v>203815568.97</v>
      </c>
      <c r="K24" s="1">
        <v>17713</v>
      </c>
      <c r="L24" s="1">
        <v>12840</v>
      </c>
      <c r="M24" s="4">
        <v>1</v>
      </c>
      <c r="N24" s="1">
        <v>17770</v>
      </c>
      <c r="O24" s="1">
        <v>12882</v>
      </c>
      <c r="Q24" s="2"/>
      <c r="R24" s="2"/>
      <c r="S24" s="2"/>
      <c r="T24" s="2"/>
      <c r="U24" s="270"/>
      <c r="V24" s="270"/>
      <c r="W24" s="270"/>
      <c r="X24" s="270"/>
      <c r="Y24" s="270"/>
    </row>
    <row r="25" spans="1:25" ht="12" customHeight="1">
      <c r="A25" s="584"/>
      <c r="B25" s="572"/>
      <c r="C25" s="67" t="s">
        <v>249</v>
      </c>
      <c r="D25" s="37">
        <v>17248</v>
      </c>
      <c r="E25" s="37">
        <v>17722</v>
      </c>
      <c r="F25" s="37">
        <v>34197</v>
      </c>
      <c r="G25" s="188">
        <v>0</v>
      </c>
      <c r="H25" s="188">
        <v>0</v>
      </c>
      <c r="I25" s="37">
        <v>57340.07</v>
      </c>
      <c r="J25" s="37">
        <v>29307.23</v>
      </c>
      <c r="K25" s="3">
        <v>3236</v>
      </c>
      <c r="L25" s="3">
        <v>1654</v>
      </c>
      <c r="M25" s="30">
        <v>1.03</v>
      </c>
      <c r="N25" s="3">
        <v>3324</v>
      </c>
      <c r="O25" s="3">
        <v>1699</v>
      </c>
      <c r="Q25" s="2"/>
      <c r="R25" s="2"/>
      <c r="S25" s="2"/>
      <c r="T25" s="2"/>
      <c r="U25" s="270"/>
      <c r="V25" s="270"/>
      <c r="W25" s="270"/>
      <c r="X25" s="270"/>
      <c r="Y25" s="270"/>
    </row>
    <row r="26" spans="1:25" ht="12" customHeight="1">
      <c r="A26" s="568" t="s">
        <v>663</v>
      </c>
      <c r="B26" s="633" t="s">
        <v>244</v>
      </c>
      <c r="C26" s="611"/>
      <c r="D26" s="83">
        <v>21753736</v>
      </c>
      <c r="E26" s="84">
        <v>30351016</v>
      </c>
      <c r="F26" s="84">
        <v>113800862</v>
      </c>
      <c r="G26" s="205">
        <v>0</v>
      </c>
      <c r="H26" s="205">
        <v>0</v>
      </c>
      <c r="I26" s="1">
        <v>693033812.72</v>
      </c>
      <c r="J26" s="1">
        <v>501528045.36</v>
      </c>
      <c r="K26" s="1">
        <v>22834</v>
      </c>
      <c r="L26" s="1">
        <v>16524</v>
      </c>
      <c r="M26" s="4">
        <v>1.4</v>
      </c>
      <c r="N26" s="1">
        <v>31858</v>
      </c>
      <c r="O26" s="1">
        <v>23055</v>
      </c>
      <c r="Q26" s="2"/>
      <c r="R26" s="2"/>
      <c r="S26" s="2"/>
      <c r="T26" s="2"/>
      <c r="U26" s="270"/>
      <c r="V26" s="270"/>
      <c r="W26" s="270"/>
      <c r="X26" s="270"/>
      <c r="Y26" s="270"/>
    </row>
    <row r="27" spans="1:25" ht="12" customHeight="1">
      <c r="A27" s="582"/>
      <c r="B27" s="644" t="s">
        <v>6</v>
      </c>
      <c r="C27" s="104" t="s">
        <v>5</v>
      </c>
      <c r="D27" s="1">
        <v>10898554</v>
      </c>
      <c r="E27" s="1">
        <v>19465332</v>
      </c>
      <c r="F27" s="1">
        <v>25115060</v>
      </c>
      <c r="G27" s="1">
        <v>11077227</v>
      </c>
      <c r="H27" s="1">
        <v>88266142</v>
      </c>
      <c r="I27" s="1">
        <v>494905437.82</v>
      </c>
      <c r="J27" s="1">
        <v>357607382.27</v>
      </c>
      <c r="K27" s="1">
        <v>25425</v>
      </c>
      <c r="L27" s="1">
        <v>18372</v>
      </c>
      <c r="M27" s="4">
        <v>1.79</v>
      </c>
      <c r="N27" s="1">
        <v>45410</v>
      </c>
      <c r="O27" s="1">
        <v>32812</v>
      </c>
      <c r="Q27" s="2"/>
      <c r="R27" s="2"/>
      <c r="S27" s="2"/>
      <c r="T27" s="2"/>
      <c r="U27" s="270"/>
      <c r="V27" s="270"/>
      <c r="W27" s="270"/>
      <c r="X27" s="270"/>
      <c r="Y27" s="270"/>
    </row>
    <row r="28" spans="1:25" ht="12" customHeight="1">
      <c r="A28" s="582"/>
      <c r="B28" s="651"/>
      <c r="C28" s="62" t="s">
        <v>2</v>
      </c>
      <c r="D28" s="1">
        <v>163414</v>
      </c>
      <c r="E28" s="1">
        <v>1541877</v>
      </c>
      <c r="F28" s="1">
        <v>2323984</v>
      </c>
      <c r="G28" s="1">
        <v>2080</v>
      </c>
      <c r="H28" s="1">
        <v>20219</v>
      </c>
      <c r="I28" s="1">
        <v>189045717.33</v>
      </c>
      <c r="J28" s="1">
        <v>150409143.43</v>
      </c>
      <c r="K28" s="1">
        <v>122608</v>
      </c>
      <c r="L28" s="1">
        <v>97549</v>
      </c>
      <c r="M28" s="4">
        <v>9.44</v>
      </c>
      <c r="N28" s="1">
        <v>1156851</v>
      </c>
      <c r="O28" s="1">
        <v>920418</v>
      </c>
      <c r="Q28" s="2"/>
      <c r="R28" s="2"/>
      <c r="S28" s="2"/>
      <c r="T28" s="2"/>
      <c r="U28" s="270"/>
      <c r="V28" s="270"/>
      <c r="W28" s="270"/>
      <c r="X28" s="270"/>
      <c r="Y28" s="270"/>
    </row>
    <row r="29" spans="1:25" ht="12" customHeight="1">
      <c r="A29" s="582"/>
      <c r="B29" s="651"/>
      <c r="C29" s="62" t="s">
        <v>3</v>
      </c>
      <c r="D29" s="1">
        <v>10735140</v>
      </c>
      <c r="E29" s="1">
        <v>17923455</v>
      </c>
      <c r="F29" s="1">
        <v>22791076</v>
      </c>
      <c r="G29" s="1">
        <v>11075147</v>
      </c>
      <c r="H29" s="1">
        <v>88245923</v>
      </c>
      <c r="I29" s="1">
        <v>305859720.49</v>
      </c>
      <c r="J29" s="1">
        <v>207198238.84</v>
      </c>
      <c r="K29" s="1">
        <v>17065</v>
      </c>
      <c r="L29" s="1">
        <v>11560</v>
      </c>
      <c r="M29" s="4">
        <v>1.67</v>
      </c>
      <c r="N29" s="1">
        <v>28491</v>
      </c>
      <c r="O29" s="1">
        <v>19301</v>
      </c>
      <c r="Q29" s="2"/>
      <c r="R29" s="2"/>
      <c r="S29" s="2"/>
      <c r="T29" s="2"/>
      <c r="U29" s="270"/>
      <c r="V29" s="270"/>
      <c r="W29" s="270"/>
      <c r="X29" s="270"/>
      <c r="Y29" s="270"/>
    </row>
    <row r="30" spans="1:25" ht="12" customHeight="1">
      <c r="A30" s="582"/>
      <c r="B30" s="570" t="s">
        <v>1</v>
      </c>
      <c r="C30" s="104" t="s">
        <v>247</v>
      </c>
      <c r="D30" s="1">
        <v>10855182</v>
      </c>
      <c r="E30" s="1">
        <v>10885684</v>
      </c>
      <c r="F30" s="1">
        <v>88685802</v>
      </c>
      <c r="G30" s="188">
        <v>0</v>
      </c>
      <c r="H30" s="188">
        <v>0</v>
      </c>
      <c r="I30" s="1">
        <v>198128374.9</v>
      </c>
      <c r="J30" s="1">
        <v>143920663.09</v>
      </c>
      <c r="K30" s="1">
        <v>18201</v>
      </c>
      <c r="L30" s="1">
        <v>13221</v>
      </c>
      <c r="M30" s="4">
        <v>1</v>
      </c>
      <c r="N30" s="1">
        <v>18252</v>
      </c>
      <c r="O30" s="1">
        <v>13258</v>
      </c>
      <c r="Q30" s="2"/>
      <c r="R30" s="2"/>
      <c r="S30" s="2"/>
      <c r="T30" s="2"/>
      <c r="U30" s="270"/>
      <c r="V30" s="270"/>
      <c r="W30" s="270"/>
      <c r="X30" s="270"/>
      <c r="Y30" s="270"/>
    </row>
    <row r="31" spans="1:25" ht="12" customHeight="1">
      <c r="A31" s="582"/>
      <c r="B31" s="571"/>
      <c r="C31" s="53" t="s">
        <v>248</v>
      </c>
      <c r="D31" s="5">
        <v>10854366</v>
      </c>
      <c r="E31" s="5">
        <v>10884868</v>
      </c>
      <c r="F31" s="5">
        <v>88683293</v>
      </c>
      <c r="G31" s="188">
        <v>0</v>
      </c>
      <c r="H31" s="188">
        <v>0</v>
      </c>
      <c r="I31" s="5">
        <v>198125438.95</v>
      </c>
      <c r="J31" s="5">
        <v>143918927.52</v>
      </c>
      <c r="K31" s="1">
        <v>18202</v>
      </c>
      <c r="L31" s="1">
        <v>13222</v>
      </c>
      <c r="M31" s="4">
        <v>1</v>
      </c>
      <c r="N31" s="1">
        <v>18253</v>
      </c>
      <c r="O31" s="1">
        <v>13259</v>
      </c>
      <c r="Q31" s="2"/>
      <c r="R31" s="2"/>
      <c r="S31" s="2"/>
      <c r="T31" s="2"/>
      <c r="U31" s="270"/>
      <c r="V31" s="270"/>
      <c r="W31" s="270"/>
      <c r="X31" s="270"/>
      <c r="Y31" s="270"/>
    </row>
    <row r="32" spans="1:25" ht="12" customHeight="1">
      <c r="A32" s="584"/>
      <c r="B32" s="572"/>
      <c r="C32" s="67" t="s">
        <v>249</v>
      </c>
      <c r="D32" s="37">
        <v>816</v>
      </c>
      <c r="E32" s="37">
        <v>816</v>
      </c>
      <c r="F32" s="37">
        <v>2509</v>
      </c>
      <c r="G32" s="37">
        <v>0</v>
      </c>
      <c r="H32" s="37">
        <v>0</v>
      </c>
      <c r="I32" s="37">
        <v>2935.95</v>
      </c>
      <c r="J32" s="37">
        <v>1735.57</v>
      </c>
      <c r="K32" s="37">
        <v>3598</v>
      </c>
      <c r="L32" s="37">
        <v>2127</v>
      </c>
      <c r="M32" s="37">
        <v>1</v>
      </c>
      <c r="N32" s="37">
        <v>3598</v>
      </c>
      <c r="O32" s="37">
        <v>2127</v>
      </c>
      <c r="Q32" s="2"/>
      <c r="R32" s="2"/>
      <c r="S32" s="2"/>
      <c r="T32" s="2"/>
      <c r="U32" s="270"/>
      <c r="V32" s="270"/>
      <c r="W32" s="270"/>
      <c r="X32" s="270"/>
      <c r="Y32" s="270"/>
    </row>
    <row r="33" spans="1:25" ht="12" customHeight="1">
      <c r="A33" s="568" t="s">
        <v>188</v>
      </c>
      <c r="B33" s="633" t="s">
        <v>244</v>
      </c>
      <c r="C33" s="611"/>
      <c r="D33" s="83">
        <v>19454177</v>
      </c>
      <c r="E33" s="84">
        <v>27085238</v>
      </c>
      <c r="F33" s="84">
        <v>94075659</v>
      </c>
      <c r="G33" s="205">
        <v>0</v>
      </c>
      <c r="H33" s="205">
        <v>0</v>
      </c>
      <c r="I33" s="84">
        <v>536197504.81</v>
      </c>
      <c r="J33" s="84">
        <v>387420328.97</v>
      </c>
      <c r="K33" s="84">
        <v>19797</v>
      </c>
      <c r="L33" s="84">
        <v>14304</v>
      </c>
      <c r="M33" s="39">
        <v>1.39</v>
      </c>
      <c r="N33" s="84">
        <v>27562</v>
      </c>
      <c r="O33" s="84">
        <v>19915</v>
      </c>
      <c r="Q33" s="2"/>
      <c r="R33" s="2"/>
      <c r="S33" s="2"/>
      <c r="T33" s="2"/>
      <c r="U33" s="270"/>
      <c r="V33" s="270"/>
      <c r="W33" s="270"/>
      <c r="X33" s="270"/>
      <c r="Y33" s="270"/>
    </row>
    <row r="34" spans="1:25" ht="12" customHeight="1">
      <c r="A34" s="582"/>
      <c r="B34" s="644" t="s">
        <v>6</v>
      </c>
      <c r="C34" s="104" t="s">
        <v>5</v>
      </c>
      <c r="D34" s="1">
        <v>9283653</v>
      </c>
      <c r="E34" s="1">
        <v>16886121</v>
      </c>
      <c r="F34" s="1">
        <v>21190855</v>
      </c>
      <c r="G34" s="1">
        <v>10175510</v>
      </c>
      <c r="H34" s="1">
        <v>71446377</v>
      </c>
      <c r="I34" s="1">
        <v>376280593.88</v>
      </c>
      <c r="J34" s="1">
        <v>270768585.42</v>
      </c>
      <c r="K34" s="1">
        <v>22283</v>
      </c>
      <c r="L34" s="1">
        <v>16035</v>
      </c>
      <c r="M34" s="4">
        <v>1.82</v>
      </c>
      <c r="N34" s="1">
        <v>40532</v>
      </c>
      <c r="O34" s="1">
        <v>29166</v>
      </c>
      <c r="Q34" s="2"/>
      <c r="R34" s="2"/>
      <c r="S34" s="2"/>
      <c r="T34" s="2"/>
      <c r="U34" s="270"/>
      <c r="V34" s="270"/>
      <c r="W34" s="270"/>
      <c r="X34" s="270"/>
      <c r="Y34" s="270"/>
    </row>
    <row r="35" spans="1:25" ht="12" customHeight="1">
      <c r="A35" s="582"/>
      <c r="B35" s="651"/>
      <c r="C35" s="62" t="s">
        <v>2</v>
      </c>
      <c r="D35" s="1">
        <v>121396</v>
      </c>
      <c r="E35" s="1">
        <v>1135432</v>
      </c>
      <c r="F35" s="1">
        <v>1712623</v>
      </c>
      <c r="G35" s="1">
        <v>2001</v>
      </c>
      <c r="H35" s="1">
        <v>17350</v>
      </c>
      <c r="I35" s="1">
        <v>128280621.7</v>
      </c>
      <c r="J35" s="1">
        <v>102401745.66</v>
      </c>
      <c r="K35" s="1">
        <v>112980</v>
      </c>
      <c r="L35" s="1">
        <v>90187</v>
      </c>
      <c r="M35" s="4">
        <v>9.35</v>
      </c>
      <c r="N35" s="1">
        <v>1056712</v>
      </c>
      <c r="O35" s="1">
        <v>843535</v>
      </c>
      <c r="Q35" s="2"/>
      <c r="R35" s="2"/>
      <c r="S35" s="2"/>
      <c r="T35" s="2"/>
      <c r="U35" s="270"/>
      <c r="V35" s="270"/>
      <c r="W35" s="270"/>
      <c r="X35" s="270"/>
      <c r="Y35" s="270"/>
    </row>
    <row r="36" spans="1:25" ht="12" customHeight="1">
      <c r="A36" s="582"/>
      <c r="B36" s="651"/>
      <c r="C36" s="62" t="s">
        <v>3</v>
      </c>
      <c r="D36" s="1">
        <v>9162257</v>
      </c>
      <c r="E36" s="1">
        <v>15750689</v>
      </c>
      <c r="F36" s="1">
        <v>19478232</v>
      </c>
      <c r="G36" s="1">
        <v>10173509</v>
      </c>
      <c r="H36" s="1">
        <v>71429027</v>
      </c>
      <c r="I36" s="1">
        <v>247999972.18</v>
      </c>
      <c r="J36" s="1">
        <v>168366839.76</v>
      </c>
      <c r="K36" s="1">
        <v>15745</v>
      </c>
      <c r="L36" s="1">
        <v>10689</v>
      </c>
      <c r="M36" s="4">
        <v>1.72</v>
      </c>
      <c r="N36" s="1">
        <v>27068</v>
      </c>
      <c r="O36" s="1">
        <v>18376</v>
      </c>
      <c r="Q36" s="2"/>
      <c r="R36" s="2"/>
      <c r="S36" s="2"/>
      <c r="T36" s="2"/>
      <c r="U36" s="270"/>
      <c r="V36" s="270"/>
      <c r="W36" s="270"/>
      <c r="X36" s="270"/>
      <c r="Y36" s="270"/>
    </row>
    <row r="37" spans="1:25" ht="12" customHeight="1">
      <c r="A37" s="582"/>
      <c r="B37" s="570" t="s">
        <v>1</v>
      </c>
      <c r="C37" s="104" t="s">
        <v>247</v>
      </c>
      <c r="D37" s="1">
        <v>10170524</v>
      </c>
      <c r="E37" s="1">
        <v>10199117</v>
      </c>
      <c r="F37" s="1">
        <v>72884804</v>
      </c>
      <c r="G37" s="188">
        <v>0</v>
      </c>
      <c r="H37" s="188">
        <v>0</v>
      </c>
      <c r="I37" s="1">
        <v>159916910.93</v>
      </c>
      <c r="J37" s="1">
        <v>116651743.55</v>
      </c>
      <c r="K37" s="1">
        <v>15679</v>
      </c>
      <c r="L37" s="1">
        <v>11437</v>
      </c>
      <c r="M37" s="4">
        <v>1</v>
      </c>
      <c r="N37" s="1">
        <v>15724</v>
      </c>
      <c r="O37" s="1">
        <v>11470</v>
      </c>
      <c r="Q37" s="2"/>
      <c r="R37" s="2"/>
      <c r="S37" s="2"/>
      <c r="T37" s="2"/>
      <c r="U37" s="270"/>
      <c r="V37" s="270"/>
      <c r="W37" s="270"/>
      <c r="X37" s="270"/>
      <c r="Y37" s="270"/>
    </row>
    <row r="38" spans="1:25" ht="12" customHeight="1">
      <c r="A38" s="582"/>
      <c r="B38" s="571"/>
      <c r="C38" s="53" t="s">
        <v>248</v>
      </c>
      <c r="D38" s="5">
        <v>10165456</v>
      </c>
      <c r="E38" s="5">
        <v>10194049</v>
      </c>
      <c r="F38" s="5">
        <v>72869759</v>
      </c>
      <c r="G38" s="188">
        <v>0</v>
      </c>
      <c r="H38" s="188">
        <v>0</v>
      </c>
      <c r="I38" s="5">
        <v>159889397.08</v>
      </c>
      <c r="J38" s="5">
        <v>116635293.17</v>
      </c>
      <c r="K38" s="1">
        <v>15685</v>
      </c>
      <c r="L38" s="1">
        <v>11442</v>
      </c>
      <c r="M38" s="4">
        <v>1</v>
      </c>
      <c r="N38" s="1">
        <v>15729</v>
      </c>
      <c r="O38" s="1">
        <v>11474</v>
      </c>
      <c r="Q38" s="2"/>
      <c r="R38" s="2"/>
      <c r="S38" s="2"/>
      <c r="T38" s="2"/>
      <c r="U38" s="270"/>
      <c r="V38" s="270"/>
      <c r="W38" s="270"/>
      <c r="X38" s="270"/>
      <c r="Y38" s="270"/>
    </row>
    <row r="39" spans="1:25" ht="12" customHeight="1">
      <c r="A39" s="584"/>
      <c r="B39" s="572"/>
      <c r="C39" s="67" t="s">
        <v>249</v>
      </c>
      <c r="D39" s="37">
        <v>5068</v>
      </c>
      <c r="E39" s="37">
        <v>5068</v>
      </c>
      <c r="F39" s="37">
        <v>15045</v>
      </c>
      <c r="G39" s="188">
        <v>0</v>
      </c>
      <c r="H39" s="188">
        <v>0</v>
      </c>
      <c r="I39" s="37">
        <v>27513.85</v>
      </c>
      <c r="J39" s="37">
        <v>16450.38</v>
      </c>
      <c r="K39" s="3">
        <v>5429</v>
      </c>
      <c r="L39" s="3">
        <v>3246</v>
      </c>
      <c r="M39" s="38">
        <v>1</v>
      </c>
      <c r="N39" s="3">
        <v>5429</v>
      </c>
      <c r="O39" s="3">
        <v>3246</v>
      </c>
      <c r="Q39" s="2"/>
      <c r="R39" s="2"/>
      <c r="S39" s="2"/>
      <c r="T39" s="2"/>
      <c r="U39" s="270"/>
      <c r="V39" s="270"/>
      <c r="W39" s="270"/>
      <c r="X39" s="270"/>
      <c r="Y39" s="270"/>
    </row>
    <row r="40" spans="1:25" ht="12" customHeight="1">
      <c r="A40" s="568" t="s">
        <v>652</v>
      </c>
      <c r="B40" s="633" t="s">
        <v>244</v>
      </c>
      <c r="C40" s="611"/>
      <c r="D40" s="83">
        <v>12331776</v>
      </c>
      <c r="E40" s="84">
        <v>17350412</v>
      </c>
      <c r="F40" s="84">
        <v>60643069</v>
      </c>
      <c r="G40" s="205">
        <v>0</v>
      </c>
      <c r="H40" s="205">
        <v>0</v>
      </c>
      <c r="I40" s="84">
        <v>393532299.36</v>
      </c>
      <c r="J40" s="84">
        <v>283621346.35</v>
      </c>
      <c r="K40" s="84">
        <v>22681</v>
      </c>
      <c r="L40" s="84">
        <v>16347</v>
      </c>
      <c r="M40" s="39">
        <v>1.41</v>
      </c>
      <c r="N40" s="84">
        <v>31912</v>
      </c>
      <c r="O40" s="84">
        <v>22999</v>
      </c>
      <c r="Q40" s="2"/>
      <c r="R40" s="2"/>
      <c r="S40" s="2"/>
      <c r="T40" s="2"/>
      <c r="U40" s="270"/>
      <c r="V40" s="270"/>
      <c r="W40" s="270"/>
      <c r="X40" s="270"/>
      <c r="Y40" s="270"/>
    </row>
    <row r="41" spans="1:25" ht="12" customHeight="1">
      <c r="A41" s="582"/>
      <c r="B41" s="644" t="s">
        <v>6</v>
      </c>
      <c r="C41" s="104" t="s">
        <v>5</v>
      </c>
      <c r="D41" s="1">
        <v>6047348</v>
      </c>
      <c r="E41" s="1">
        <v>11031710</v>
      </c>
      <c r="F41" s="1">
        <v>13995517</v>
      </c>
      <c r="G41" s="1">
        <v>6409014</v>
      </c>
      <c r="H41" s="1">
        <v>46832574</v>
      </c>
      <c r="I41" s="1">
        <v>281690124.05</v>
      </c>
      <c r="J41" s="1">
        <v>202865119.82</v>
      </c>
      <c r="K41" s="1">
        <v>25535</v>
      </c>
      <c r="L41" s="1">
        <v>18389</v>
      </c>
      <c r="M41" s="4">
        <v>1.82</v>
      </c>
      <c r="N41" s="1">
        <v>46581</v>
      </c>
      <c r="O41" s="1">
        <v>33546</v>
      </c>
      <c r="Q41" s="2"/>
      <c r="R41" s="2"/>
      <c r="S41" s="2"/>
      <c r="T41" s="2"/>
      <c r="U41" s="270"/>
      <c r="V41" s="270"/>
      <c r="W41" s="270"/>
      <c r="X41" s="270"/>
      <c r="Y41" s="270"/>
    </row>
    <row r="42" spans="1:25" ht="12" customHeight="1">
      <c r="A42" s="582"/>
      <c r="B42" s="651"/>
      <c r="C42" s="62" t="s">
        <v>2</v>
      </c>
      <c r="D42" s="1">
        <v>115212</v>
      </c>
      <c r="E42" s="1">
        <v>1078846</v>
      </c>
      <c r="F42" s="1">
        <v>1602249</v>
      </c>
      <c r="G42" s="1">
        <v>3343</v>
      </c>
      <c r="H42" s="1">
        <v>20543</v>
      </c>
      <c r="I42" s="1">
        <v>114555135.9</v>
      </c>
      <c r="J42" s="1">
        <v>91580303.78</v>
      </c>
      <c r="K42" s="1">
        <v>106183</v>
      </c>
      <c r="L42" s="1">
        <v>84887</v>
      </c>
      <c r="M42" s="4">
        <v>9.36</v>
      </c>
      <c r="N42" s="1">
        <v>994299</v>
      </c>
      <c r="O42" s="1">
        <v>794885</v>
      </c>
      <c r="Q42" s="2"/>
      <c r="R42" s="2"/>
      <c r="S42" s="2"/>
      <c r="T42" s="2"/>
      <c r="U42" s="270"/>
      <c r="V42" s="270"/>
      <c r="W42" s="270"/>
      <c r="X42" s="270"/>
      <c r="Y42" s="270"/>
    </row>
    <row r="43" spans="1:25" ht="12" customHeight="1">
      <c r="A43" s="582"/>
      <c r="B43" s="651"/>
      <c r="C43" s="62" t="s">
        <v>3</v>
      </c>
      <c r="D43" s="1">
        <v>5932136</v>
      </c>
      <c r="E43" s="1">
        <v>9952864</v>
      </c>
      <c r="F43" s="1">
        <v>12393268</v>
      </c>
      <c r="G43" s="1">
        <v>6405671</v>
      </c>
      <c r="H43" s="1">
        <v>46812031</v>
      </c>
      <c r="I43" s="1">
        <v>167134988.15</v>
      </c>
      <c r="J43" s="1">
        <v>111284816.04</v>
      </c>
      <c r="K43" s="1">
        <v>16793</v>
      </c>
      <c r="L43" s="1">
        <v>11181</v>
      </c>
      <c r="M43" s="4">
        <v>1.68</v>
      </c>
      <c r="N43" s="1">
        <v>28175</v>
      </c>
      <c r="O43" s="1">
        <v>18760</v>
      </c>
      <c r="Q43" s="2"/>
      <c r="R43" s="2"/>
      <c r="S43" s="2"/>
      <c r="T43" s="2"/>
      <c r="U43" s="270"/>
      <c r="V43" s="270"/>
      <c r="W43" s="270"/>
      <c r="X43" s="270"/>
      <c r="Y43" s="270"/>
    </row>
    <row r="44" spans="1:25" ht="12" customHeight="1">
      <c r="A44" s="582"/>
      <c r="B44" s="570" t="s">
        <v>1</v>
      </c>
      <c r="C44" s="104" t="s">
        <v>247</v>
      </c>
      <c r="D44" s="1">
        <v>6284428</v>
      </c>
      <c r="E44" s="1">
        <v>6318702</v>
      </c>
      <c r="F44" s="1">
        <v>46647552</v>
      </c>
      <c r="G44" s="188">
        <v>0</v>
      </c>
      <c r="H44" s="188">
        <v>0</v>
      </c>
      <c r="I44" s="1">
        <v>111842175.31</v>
      </c>
      <c r="J44" s="1">
        <v>80756226.53</v>
      </c>
      <c r="K44" s="1">
        <v>17700</v>
      </c>
      <c r="L44" s="1">
        <v>12781</v>
      </c>
      <c r="M44" s="4">
        <v>1.01</v>
      </c>
      <c r="N44" s="1">
        <v>17797</v>
      </c>
      <c r="O44" s="1">
        <v>12850</v>
      </c>
      <c r="Q44" s="2"/>
      <c r="R44" s="2"/>
      <c r="S44" s="2"/>
      <c r="T44" s="2"/>
      <c r="U44" s="270"/>
      <c r="V44" s="270"/>
      <c r="W44" s="270"/>
      <c r="X44" s="270"/>
      <c r="Y44" s="270"/>
    </row>
    <row r="45" spans="1:25" ht="12" customHeight="1">
      <c r="A45" s="582"/>
      <c r="B45" s="571"/>
      <c r="C45" s="53" t="s">
        <v>248</v>
      </c>
      <c r="D45" s="5">
        <v>6281937</v>
      </c>
      <c r="E45" s="5">
        <v>6316211</v>
      </c>
      <c r="F45" s="5">
        <v>46643682</v>
      </c>
      <c r="G45" s="188">
        <v>0</v>
      </c>
      <c r="H45" s="188">
        <v>0</v>
      </c>
      <c r="I45" s="5">
        <v>111829506.69</v>
      </c>
      <c r="J45" s="5">
        <v>80748720.01</v>
      </c>
      <c r="K45" s="1">
        <v>17705</v>
      </c>
      <c r="L45" s="1">
        <v>12784</v>
      </c>
      <c r="M45" s="4">
        <v>1.01</v>
      </c>
      <c r="N45" s="1">
        <v>17802</v>
      </c>
      <c r="O45" s="1">
        <v>12854</v>
      </c>
      <c r="Q45" s="2"/>
      <c r="R45" s="2"/>
      <c r="S45" s="2"/>
      <c r="T45" s="2"/>
      <c r="U45" s="270"/>
      <c r="V45" s="270"/>
      <c r="W45" s="270"/>
      <c r="X45" s="270"/>
      <c r="Y45" s="270"/>
    </row>
    <row r="46" spans="1:25" ht="12" customHeight="1">
      <c r="A46" s="584"/>
      <c r="B46" s="572"/>
      <c r="C46" s="67" t="s">
        <v>249</v>
      </c>
      <c r="D46" s="37">
        <v>2491</v>
      </c>
      <c r="E46" s="37">
        <v>2491</v>
      </c>
      <c r="F46" s="37">
        <v>3870</v>
      </c>
      <c r="G46" s="188">
        <v>0</v>
      </c>
      <c r="H46" s="188">
        <v>0</v>
      </c>
      <c r="I46" s="37">
        <v>12668.62</v>
      </c>
      <c r="J46" s="5">
        <v>7506.52</v>
      </c>
      <c r="K46" s="1">
        <v>5086</v>
      </c>
      <c r="L46" s="1">
        <v>3013</v>
      </c>
      <c r="M46" s="36">
        <v>1</v>
      </c>
      <c r="N46" s="1">
        <v>5086</v>
      </c>
      <c r="O46" s="1">
        <v>3013</v>
      </c>
      <c r="Q46" s="2"/>
      <c r="R46" s="2"/>
      <c r="S46" s="2"/>
      <c r="T46" s="2"/>
      <c r="U46" s="270"/>
      <c r="V46" s="270"/>
      <c r="W46" s="270"/>
      <c r="X46" s="270"/>
      <c r="Y46" s="270"/>
    </row>
    <row r="47" spans="1:25" ht="12" customHeight="1">
      <c r="A47" s="568" t="s">
        <v>653</v>
      </c>
      <c r="B47" s="633" t="s">
        <v>244</v>
      </c>
      <c r="C47" s="611"/>
      <c r="D47" s="83">
        <v>13191212</v>
      </c>
      <c r="E47" s="84">
        <v>18574638</v>
      </c>
      <c r="F47" s="84">
        <v>64456992</v>
      </c>
      <c r="G47" s="205">
        <v>0</v>
      </c>
      <c r="H47" s="205">
        <v>0</v>
      </c>
      <c r="I47" s="84">
        <v>412666935.83</v>
      </c>
      <c r="J47" s="84">
        <v>300031069.79</v>
      </c>
      <c r="K47" s="84">
        <v>22217</v>
      </c>
      <c r="L47" s="84">
        <v>16153</v>
      </c>
      <c r="M47" s="39">
        <v>1.41</v>
      </c>
      <c r="N47" s="84">
        <v>31283</v>
      </c>
      <c r="O47" s="84">
        <v>22745</v>
      </c>
      <c r="Q47" s="2"/>
      <c r="R47" s="2"/>
      <c r="S47" s="2"/>
      <c r="T47" s="2"/>
      <c r="U47" s="270"/>
      <c r="V47" s="270"/>
      <c r="W47" s="270"/>
      <c r="X47" s="270"/>
      <c r="Y47" s="270"/>
    </row>
    <row r="48" spans="1:25" ht="12" customHeight="1">
      <c r="A48" s="582"/>
      <c r="B48" s="644" t="s">
        <v>6</v>
      </c>
      <c r="C48" s="104" t="s">
        <v>5</v>
      </c>
      <c r="D48" s="1">
        <v>6575629</v>
      </c>
      <c r="E48" s="1">
        <v>11924671</v>
      </c>
      <c r="F48" s="1">
        <v>15399697</v>
      </c>
      <c r="G48" s="1">
        <v>6716595</v>
      </c>
      <c r="H48" s="1">
        <v>49183768</v>
      </c>
      <c r="I48" s="1">
        <v>301556591.14</v>
      </c>
      <c r="J48" s="1">
        <v>218924340.05</v>
      </c>
      <c r="K48" s="1">
        <v>25288</v>
      </c>
      <c r="L48" s="1">
        <v>18359</v>
      </c>
      <c r="M48" s="4">
        <v>1.81</v>
      </c>
      <c r="N48" s="1">
        <v>45860</v>
      </c>
      <c r="O48" s="1">
        <v>33293</v>
      </c>
      <c r="Q48" s="2"/>
      <c r="R48" s="2"/>
      <c r="S48" s="2"/>
      <c r="T48" s="2"/>
      <c r="U48" s="270"/>
      <c r="V48" s="270"/>
      <c r="W48" s="270"/>
      <c r="X48" s="270"/>
      <c r="Y48" s="270"/>
    </row>
    <row r="49" spans="1:25" ht="12" customHeight="1">
      <c r="A49" s="582"/>
      <c r="B49" s="651"/>
      <c r="C49" s="62" t="s">
        <v>2</v>
      </c>
      <c r="D49" s="1">
        <v>98290</v>
      </c>
      <c r="E49" s="1">
        <v>962943</v>
      </c>
      <c r="F49" s="1">
        <v>1445205</v>
      </c>
      <c r="G49" s="1">
        <v>1479</v>
      </c>
      <c r="H49" s="1">
        <v>10997</v>
      </c>
      <c r="I49" s="1">
        <v>117425254.12</v>
      </c>
      <c r="J49" s="1">
        <v>93602997.97</v>
      </c>
      <c r="K49" s="1">
        <v>121944</v>
      </c>
      <c r="L49" s="1">
        <v>97205</v>
      </c>
      <c r="M49" s="4">
        <v>9.8</v>
      </c>
      <c r="N49" s="1">
        <v>1194682</v>
      </c>
      <c r="O49" s="1">
        <v>952315</v>
      </c>
      <c r="Q49" s="2"/>
      <c r="R49" s="2"/>
      <c r="S49" s="2"/>
      <c r="T49" s="2"/>
      <c r="U49" s="270"/>
      <c r="V49" s="270"/>
      <c r="W49" s="270"/>
      <c r="X49" s="270"/>
      <c r="Y49" s="270"/>
    </row>
    <row r="50" spans="1:25" ht="12" customHeight="1">
      <c r="A50" s="582"/>
      <c r="B50" s="651"/>
      <c r="C50" s="62" t="s">
        <v>3</v>
      </c>
      <c r="D50" s="1">
        <v>6477339</v>
      </c>
      <c r="E50" s="1">
        <v>10961728</v>
      </c>
      <c r="F50" s="1">
        <v>13954492</v>
      </c>
      <c r="G50" s="1">
        <v>6715116</v>
      </c>
      <c r="H50" s="1">
        <v>49172771</v>
      </c>
      <c r="I50" s="1">
        <v>184131337.02</v>
      </c>
      <c r="J50" s="1">
        <v>125321342.08</v>
      </c>
      <c r="K50" s="1">
        <v>16798</v>
      </c>
      <c r="L50" s="1">
        <v>11433</v>
      </c>
      <c r="M50" s="4">
        <v>1.69</v>
      </c>
      <c r="N50" s="1">
        <v>28427</v>
      </c>
      <c r="O50" s="1">
        <v>19348</v>
      </c>
      <c r="Q50" s="2"/>
      <c r="R50" s="2"/>
      <c r="S50" s="2"/>
      <c r="T50" s="2"/>
      <c r="U50" s="270"/>
      <c r="V50" s="270"/>
      <c r="W50" s="270"/>
      <c r="X50" s="270"/>
      <c r="Y50" s="270"/>
    </row>
    <row r="51" spans="1:25" ht="12" customHeight="1">
      <c r="A51" s="582"/>
      <c r="B51" s="570" t="s">
        <v>1</v>
      </c>
      <c r="C51" s="104" t="s">
        <v>247</v>
      </c>
      <c r="D51" s="1">
        <v>6615583</v>
      </c>
      <c r="E51" s="1">
        <v>6649967</v>
      </c>
      <c r="F51" s="1">
        <v>49057295</v>
      </c>
      <c r="G51" s="188">
        <v>0</v>
      </c>
      <c r="H51" s="188">
        <v>0</v>
      </c>
      <c r="I51" s="1">
        <v>111110344.69</v>
      </c>
      <c r="J51" s="1">
        <v>81106729.74</v>
      </c>
      <c r="K51" s="1">
        <v>16708</v>
      </c>
      <c r="L51" s="1">
        <v>12197</v>
      </c>
      <c r="M51" s="4">
        <v>1.01</v>
      </c>
      <c r="N51" s="1">
        <v>16795</v>
      </c>
      <c r="O51" s="1">
        <v>12260</v>
      </c>
      <c r="Q51" s="2"/>
      <c r="R51" s="2"/>
      <c r="S51" s="2"/>
      <c r="T51" s="2"/>
      <c r="U51" s="270"/>
      <c r="V51" s="270"/>
      <c r="W51" s="270"/>
      <c r="X51" s="270"/>
      <c r="Y51" s="270"/>
    </row>
    <row r="52" spans="1:25" ht="12" customHeight="1">
      <c r="A52" s="582"/>
      <c r="B52" s="571"/>
      <c r="C52" s="53" t="s">
        <v>248</v>
      </c>
      <c r="D52" s="5">
        <v>6615579</v>
      </c>
      <c r="E52" s="5">
        <v>6649963</v>
      </c>
      <c r="F52" s="5">
        <v>49057288</v>
      </c>
      <c r="G52" s="188">
        <v>0</v>
      </c>
      <c r="H52" s="188">
        <v>0</v>
      </c>
      <c r="I52" s="5">
        <v>111110344.69</v>
      </c>
      <c r="J52" s="5">
        <v>81106729.74</v>
      </c>
      <c r="K52" s="1">
        <v>16708</v>
      </c>
      <c r="L52" s="1">
        <v>12197</v>
      </c>
      <c r="M52" s="4">
        <v>1.01</v>
      </c>
      <c r="N52" s="1">
        <v>16795</v>
      </c>
      <c r="O52" s="1">
        <v>12260</v>
      </c>
      <c r="Q52" s="2"/>
      <c r="R52" s="2"/>
      <c r="S52" s="2"/>
      <c r="T52" s="2"/>
      <c r="U52" s="270"/>
      <c r="V52" s="270"/>
      <c r="W52" s="270"/>
      <c r="X52" s="270"/>
      <c r="Y52" s="270"/>
    </row>
    <row r="53" spans="1:25" ht="12" customHeight="1">
      <c r="A53" s="584"/>
      <c r="B53" s="572"/>
      <c r="C53" s="67" t="s">
        <v>249</v>
      </c>
      <c r="D53" s="37">
        <v>4</v>
      </c>
      <c r="E53" s="37">
        <v>4</v>
      </c>
      <c r="F53" s="37">
        <v>7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1</v>
      </c>
      <c r="N53" s="37">
        <v>0</v>
      </c>
      <c r="O53" s="37">
        <v>0</v>
      </c>
      <c r="Q53" s="2"/>
      <c r="R53" s="2"/>
      <c r="S53" s="2"/>
      <c r="T53" s="2"/>
      <c r="U53" s="270"/>
      <c r="V53" s="270"/>
      <c r="W53" s="270"/>
      <c r="X53" s="270"/>
      <c r="Y53" s="270"/>
    </row>
    <row r="54" spans="1:25" ht="12" customHeight="1">
      <c r="A54" s="568" t="s">
        <v>654</v>
      </c>
      <c r="B54" s="633" t="s">
        <v>244</v>
      </c>
      <c r="C54" s="611"/>
      <c r="D54" s="83">
        <v>8893421</v>
      </c>
      <c r="E54" s="84">
        <v>12779882</v>
      </c>
      <c r="F54" s="84">
        <v>37023012</v>
      </c>
      <c r="G54" s="205">
        <v>0</v>
      </c>
      <c r="H54" s="205">
        <v>0</v>
      </c>
      <c r="I54" s="84">
        <v>244830513.03</v>
      </c>
      <c r="J54" s="84">
        <v>178000920.02</v>
      </c>
      <c r="K54" s="84">
        <v>19157</v>
      </c>
      <c r="L54" s="84">
        <v>13928</v>
      </c>
      <c r="M54" s="39">
        <v>1.44</v>
      </c>
      <c r="N54" s="84">
        <v>27529</v>
      </c>
      <c r="O54" s="84">
        <v>20015</v>
      </c>
      <c r="Q54" s="2"/>
      <c r="R54" s="2"/>
      <c r="S54" s="2"/>
      <c r="T54" s="2"/>
      <c r="U54" s="270"/>
      <c r="V54" s="270"/>
      <c r="W54" s="270"/>
      <c r="X54" s="270"/>
      <c r="Y54" s="270"/>
    </row>
    <row r="55" spans="1:25" ht="12" customHeight="1">
      <c r="A55" s="582"/>
      <c r="B55" s="644" t="s">
        <v>6</v>
      </c>
      <c r="C55" s="104" t="s">
        <v>5</v>
      </c>
      <c r="D55" s="1">
        <v>4305579</v>
      </c>
      <c r="E55" s="1">
        <v>8172855</v>
      </c>
      <c r="F55" s="1">
        <v>9989801</v>
      </c>
      <c r="G55" s="1">
        <v>4695527</v>
      </c>
      <c r="H55" s="1">
        <v>27347316</v>
      </c>
      <c r="I55" s="1">
        <v>181466762.36</v>
      </c>
      <c r="J55" s="1">
        <v>131666589.78</v>
      </c>
      <c r="K55" s="1">
        <v>22204</v>
      </c>
      <c r="L55" s="1">
        <v>16110</v>
      </c>
      <c r="M55" s="4">
        <v>1.9</v>
      </c>
      <c r="N55" s="1">
        <v>42147</v>
      </c>
      <c r="O55" s="1">
        <v>30580</v>
      </c>
      <c r="Q55" s="2"/>
      <c r="R55" s="2"/>
      <c r="S55" s="2"/>
      <c r="T55" s="2"/>
      <c r="U55" s="270"/>
      <c r="V55" s="270"/>
      <c r="W55" s="270"/>
      <c r="X55" s="270"/>
      <c r="Y55" s="270"/>
    </row>
    <row r="56" spans="1:25" ht="12" customHeight="1">
      <c r="A56" s="582"/>
      <c r="B56" s="651"/>
      <c r="C56" s="62" t="s">
        <v>2</v>
      </c>
      <c r="D56" s="1">
        <v>63297</v>
      </c>
      <c r="E56" s="1">
        <v>610059</v>
      </c>
      <c r="F56" s="1">
        <v>866389</v>
      </c>
      <c r="G56" s="1">
        <v>758</v>
      </c>
      <c r="H56" s="1">
        <v>6353</v>
      </c>
      <c r="I56" s="1">
        <v>63567967.48</v>
      </c>
      <c r="J56" s="1">
        <v>50811477.86</v>
      </c>
      <c r="K56" s="1">
        <v>104200</v>
      </c>
      <c r="L56" s="1">
        <v>83289</v>
      </c>
      <c r="M56" s="4">
        <v>9.64</v>
      </c>
      <c r="N56" s="1">
        <v>1004281</v>
      </c>
      <c r="O56" s="1">
        <v>802747</v>
      </c>
      <c r="Q56" s="2"/>
      <c r="R56" s="2"/>
      <c r="S56" s="2"/>
      <c r="T56" s="2"/>
      <c r="U56" s="270"/>
      <c r="V56" s="270"/>
      <c r="W56" s="270"/>
      <c r="X56" s="270"/>
      <c r="Y56" s="270"/>
    </row>
    <row r="57" spans="1:25" ht="12" customHeight="1">
      <c r="A57" s="582"/>
      <c r="B57" s="651"/>
      <c r="C57" s="62" t="s">
        <v>3</v>
      </c>
      <c r="D57" s="1">
        <v>4242282</v>
      </c>
      <c r="E57" s="1">
        <v>7562796</v>
      </c>
      <c r="F57" s="1">
        <v>9123412</v>
      </c>
      <c r="G57" s="1">
        <v>4694769</v>
      </c>
      <c r="H57" s="1">
        <v>27340963</v>
      </c>
      <c r="I57" s="1">
        <v>117898794.88</v>
      </c>
      <c r="J57" s="1">
        <v>80855111.92</v>
      </c>
      <c r="K57" s="1">
        <v>15589</v>
      </c>
      <c r="L57" s="1">
        <v>10691</v>
      </c>
      <c r="M57" s="4">
        <v>1.78</v>
      </c>
      <c r="N57" s="1">
        <v>27791</v>
      </c>
      <c r="O57" s="1">
        <v>19059</v>
      </c>
      <c r="Q57" s="2"/>
      <c r="R57" s="2"/>
      <c r="S57" s="2"/>
      <c r="T57" s="2"/>
      <c r="U57" s="270"/>
      <c r="V57" s="270"/>
      <c r="W57" s="270"/>
      <c r="X57" s="270"/>
      <c r="Y57" s="270"/>
    </row>
    <row r="58" spans="1:25" ht="12" customHeight="1">
      <c r="A58" s="582"/>
      <c r="B58" s="570" t="s">
        <v>1</v>
      </c>
      <c r="C58" s="104" t="s">
        <v>247</v>
      </c>
      <c r="D58" s="1">
        <v>4587842</v>
      </c>
      <c r="E58" s="1">
        <v>4607027</v>
      </c>
      <c r="F58" s="1">
        <v>27033211</v>
      </c>
      <c r="G58" s="188">
        <v>0</v>
      </c>
      <c r="H58" s="188">
        <v>0</v>
      </c>
      <c r="I58" s="1">
        <v>63363750.67</v>
      </c>
      <c r="J58" s="1">
        <v>46334330.24</v>
      </c>
      <c r="K58" s="1">
        <v>13754</v>
      </c>
      <c r="L58" s="1">
        <v>10057</v>
      </c>
      <c r="M58" s="4">
        <v>1</v>
      </c>
      <c r="N58" s="1">
        <v>13811</v>
      </c>
      <c r="O58" s="1">
        <v>10099</v>
      </c>
      <c r="Q58" s="2"/>
      <c r="R58" s="2"/>
      <c r="S58" s="2"/>
      <c r="T58" s="2"/>
      <c r="U58" s="270"/>
      <c r="V58" s="270"/>
      <c r="W58" s="270"/>
      <c r="X58" s="270"/>
      <c r="Y58" s="270"/>
    </row>
    <row r="59" spans="1:25" ht="12" customHeight="1">
      <c r="A59" s="582"/>
      <c r="B59" s="571"/>
      <c r="C59" s="53" t="s">
        <v>248</v>
      </c>
      <c r="D59" s="5">
        <v>4557832</v>
      </c>
      <c r="E59" s="5">
        <v>4577017</v>
      </c>
      <c r="F59" s="5">
        <v>26950284</v>
      </c>
      <c r="G59" s="188">
        <v>0</v>
      </c>
      <c r="H59" s="188">
        <v>0</v>
      </c>
      <c r="I59" s="5">
        <v>63226859.94</v>
      </c>
      <c r="J59" s="5">
        <v>46254967.5</v>
      </c>
      <c r="K59" s="1">
        <v>13814</v>
      </c>
      <c r="L59" s="1">
        <v>10106</v>
      </c>
      <c r="M59" s="4">
        <v>1</v>
      </c>
      <c r="N59" s="1">
        <v>13872</v>
      </c>
      <c r="O59" s="1">
        <v>10148</v>
      </c>
      <c r="Q59" s="2"/>
      <c r="R59" s="2"/>
      <c r="S59" s="2"/>
      <c r="T59" s="2"/>
      <c r="U59" s="270"/>
      <c r="V59" s="270"/>
      <c r="W59" s="270"/>
      <c r="X59" s="270"/>
      <c r="Y59" s="270"/>
    </row>
    <row r="60" spans="1:25" ht="12" customHeight="1">
      <c r="A60" s="652"/>
      <c r="B60" s="653"/>
      <c r="C60" s="68" t="s">
        <v>249</v>
      </c>
      <c r="D60" s="17">
        <v>30010</v>
      </c>
      <c r="E60" s="17">
        <v>30010</v>
      </c>
      <c r="F60" s="17">
        <v>82927</v>
      </c>
      <c r="G60" s="207">
        <v>0</v>
      </c>
      <c r="H60" s="207">
        <v>0</v>
      </c>
      <c r="I60" s="17">
        <v>136890.73</v>
      </c>
      <c r="J60" s="17">
        <v>79362.74</v>
      </c>
      <c r="K60" s="29">
        <v>4562</v>
      </c>
      <c r="L60" s="29">
        <v>2645</v>
      </c>
      <c r="M60" s="32">
        <v>1</v>
      </c>
      <c r="N60" s="29">
        <v>4562</v>
      </c>
      <c r="O60" s="29">
        <v>2645</v>
      </c>
      <c r="Q60" s="2"/>
      <c r="R60" s="2"/>
      <c r="S60" s="2"/>
      <c r="T60" s="2"/>
      <c r="U60" s="270"/>
      <c r="V60" s="270"/>
      <c r="W60" s="270"/>
      <c r="X60" s="270"/>
      <c r="Y60" s="270"/>
    </row>
    <row r="61" spans="1:15" ht="12">
      <c r="A61" s="112"/>
      <c r="C61" s="24"/>
      <c r="D61" s="1"/>
      <c r="E61" s="1"/>
      <c r="F61" s="1"/>
      <c r="G61" s="205"/>
      <c r="H61" s="205"/>
      <c r="I61" s="1"/>
      <c r="J61" s="1"/>
      <c r="K61" s="1"/>
      <c r="L61" s="1"/>
      <c r="M61" s="4"/>
      <c r="N61" s="1"/>
      <c r="O61" s="1"/>
    </row>
    <row r="62" spans="1:15" ht="12">
      <c r="A62" s="24"/>
      <c r="B62" s="24"/>
      <c r="C62" s="24"/>
      <c r="D62" s="1"/>
      <c r="E62" s="1"/>
      <c r="F62" s="1"/>
      <c r="G62" s="1"/>
      <c r="H62" s="1"/>
      <c r="I62" s="1"/>
      <c r="J62" s="1"/>
      <c r="K62" s="1"/>
      <c r="L62" s="1"/>
      <c r="M62" s="4"/>
      <c r="N62" s="1"/>
      <c r="O62" s="1"/>
    </row>
    <row r="63" spans="4:15" ht="12">
      <c r="D63" s="1"/>
      <c r="E63" s="1"/>
      <c r="F63" s="1"/>
      <c r="G63" s="1"/>
      <c r="H63" s="1"/>
      <c r="I63" s="1"/>
      <c r="J63" s="1"/>
      <c r="K63" s="1"/>
      <c r="L63" s="1"/>
      <c r="M63" s="4"/>
      <c r="N63" s="1"/>
      <c r="O63" s="1"/>
    </row>
    <row r="64" spans="4:15" ht="12">
      <c r="D64" s="1"/>
      <c r="E64" s="1"/>
      <c r="F64" s="1"/>
      <c r="G64" s="1"/>
      <c r="H64" s="1"/>
      <c r="I64" s="1"/>
      <c r="J64" s="1"/>
      <c r="K64" s="1"/>
      <c r="L64" s="1"/>
      <c r="M64" s="4"/>
      <c r="N64" s="1"/>
      <c r="O64" s="1"/>
    </row>
    <row r="65" spans="4:15" ht="12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4:15" ht="12">
      <c r="D66" s="1"/>
      <c r="F66" s="1"/>
      <c r="G66" s="1"/>
      <c r="H66" s="1"/>
      <c r="I66" s="1"/>
      <c r="J66" s="1"/>
      <c r="K66" s="1"/>
      <c r="L66" s="1"/>
      <c r="M66" s="4"/>
      <c r="N66" s="1"/>
      <c r="O66" s="1"/>
    </row>
    <row r="67" spans="4:15" ht="12">
      <c r="D67" s="1"/>
      <c r="E67" s="1"/>
      <c r="F67" s="1"/>
      <c r="G67" s="1"/>
      <c r="H67" s="1"/>
      <c r="I67" s="1"/>
      <c r="J67" s="1"/>
      <c r="K67" s="1"/>
      <c r="L67" s="1"/>
      <c r="M67" s="4"/>
      <c r="N67" s="1"/>
      <c r="O67" s="1"/>
    </row>
    <row r="68" spans="4:15" ht="12">
      <c r="D68" s="1"/>
      <c r="E68" s="1"/>
      <c r="F68" s="1"/>
      <c r="G68" s="1"/>
      <c r="H68" s="1"/>
      <c r="I68" s="1"/>
      <c r="J68" s="1"/>
      <c r="K68" s="1"/>
      <c r="L68" s="1"/>
      <c r="M68" s="4"/>
      <c r="N68" s="1"/>
      <c r="O68" s="1"/>
    </row>
    <row r="69" spans="4:10" ht="12">
      <c r="D69" s="1"/>
      <c r="E69" s="1"/>
      <c r="F69" s="1"/>
      <c r="G69" s="1"/>
      <c r="H69" s="1"/>
      <c r="I69" s="1"/>
      <c r="J69" s="1"/>
    </row>
    <row r="70" spans="4:18" ht="12">
      <c r="D70" s="1"/>
      <c r="E70" s="1"/>
      <c r="F70" s="1"/>
      <c r="G70" s="1"/>
      <c r="H70" s="1"/>
      <c r="I70" s="1"/>
      <c r="J70" s="1"/>
      <c r="K70" s="135"/>
      <c r="L70" s="135"/>
      <c r="M70" s="135"/>
      <c r="N70" s="135"/>
      <c r="O70" s="135"/>
      <c r="P70" s="135"/>
      <c r="Q70" s="135"/>
      <c r="R70" s="135"/>
    </row>
    <row r="71" spans="4:17" ht="12"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</row>
    <row r="72" spans="4:17" ht="12"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</row>
    <row r="73" spans="4:17" ht="12"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</row>
    <row r="74" spans="4:17" ht="12"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</row>
    <row r="75" spans="4:17" ht="12"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</row>
    <row r="76" spans="4:17" ht="12"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</row>
    <row r="77" spans="4:10" ht="12">
      <c r="D77" s="135"/>
      <c r="E77" s="135"/>
      <c r="F77" s="135"/>
      <c r="G77" s="135"/>
      <c r="H77" s="135"/>
      <c r="I77" s="135"/>
      <c r="J77" s="135"/>
    </row>
    <row r="78" spans="4:10" ht="12">
      <c r="D78" s="135"/>
      <c r="E78" s="135"/>
      <c r="F78" s="135"/>
      <c r="G78" s="135"/>
      <c r="H78" s="135"/>
      <c r="I78" s="135"/>
      <c r="J78" s="135"/>
    </row>
    <row r="80" spans="4:10" ht="12">
      <c r="D80" s="135"/>
      <c r="E80" s="135"/>
      <c r="F80" s="135"/>
      <c r="G80" s="135"/>
      <c r="H80" s="135"/>
      <c r="I80" s="135"/>
      <c r="J80" s="135"/>
    </row>
  </sheetData>
  <mergeCells count="35">
    <mergeCell ref="D3:D4"/>
    <mergeCell ref="E3:E4"/>
    <mergeCell ref="F3:F4"/>
    <mergeCell ref="A5:A11"/>
    <mergeCell ref="B5:C5"/>
    <mergeCell ref="B6:B8"/>
    <mergeCell ref="B9:B11"/>
    <mergeCell ref="A12:A18"/>
    <mergeCell ref="B12:C12"/>
    <mergeCell ref="B13:B15"/>
    <mergeCell ref="B16:B18"/>
    <mergeCell ref="A19:A25"/>
    <mergeCell ref="B19:C19"/>
    <mergeCell ref="B20:B22"/>
    <mergeCell ref="B23:B25"/>
    <mergeCell ref="A26:A32"/>
    <mergeCell ref="B26:C26"/>
    <mergeCell ref="B27:B29"/>
    <mergeCell ref="B30:B32"/>
    <mergeCell ref="A33:A39"/>
    <mergeCell ref="B33:C33"/>
    <mergeCell ref="B34:B36"/>
    <mergeCell ref="B37:B39"/>
    <mergeCell ref="A40:A46"/>
    <mergeCell ref="B40:C40"/>
    <mergeCell ref="B41:B43"/>
    <mergeCell ref="B44:B46"/>
    <mergeCell ref="A47:A53"/>
    <mergeCell ref="B47:C47"/>
    <mergeCell ref="B48:B50"/>
    <mergeCell ref="B51:B53"/>
    <mergeCell ref="A54:A60"/>
    <mergeCell ref="B54:C54"/>
    <mergeCell ref="B55:B57"/>
    <mergeCell ref="B58:B6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4"/>
  <dimension ref="A1:Y76"/>
  <sheetViews>
    <sheetView showGridLines="0" workbookViewId="0" topLeftCell="A1">
      <selection activeCell="A1" sqref="A1"/>
    </sheetView>
  </sheetViews>
  <sheetFormatPr defaultColWidth="9.140625" defaultRowHeight="12"/>
  <cols>
    <col min="1" max="1" width="8.7109375" style="6" customWidth="1"/>
    <col min="2" max="3" width="5.7109375" style="6" customWidth="1"/>
    <col min="4" max="8" width="19.421875" style="6" customWidth="1"/>
    <col min="9" max="10" width="18.7109375" style="6" customWidth="1"/>
    <col min="11" max="15" width="15.7109375" style="6" customWidth="1"/>
    <col min="16" max="16" width="6.00390625" style="6" bestFit="1" customWidth="1"/>
    <col min="17" max="17" width="7.57421875" style="6" bestFit="1" customWidth="1"/>
    <col min="18" max="18" width="3.7109375" style="6" bestFit="1" customWidth="1"/>
    <col min="19" max="20" width="7.57421875" style="6" bestFit="1" customWidth="1"/>
    <col min="21" max="25" width="5.140625" style="6" bestFit="1" customWidth="1"/>
    <col min="26" max="16384" width="13.00390625" style="6" customWidth="1"/>
  </cols>
  <sheetData>
    <row r="1" spans="3:4" ht="13.5">
      <c r="C1" s="243" t="s">
        <v>1265</v>
      </c>
      <c r="D1" s="241" t="s">
        <v>274</v>
      </c>
    </row>
    <row r="2" ht="12">
      <c r="O2" s="102" t="s">
        <v>692</v>
      </c>
    </row>
    <row r="3" spans="1:15" ht="17.25" customHeight="1">
      <c r="A3" s="33"/>
      <c r="B3" s="33"/>
      <c r="C3" s="7"/>
      <c r="D3" s="587" t="s">
        <v>242</v>
      </c>
      <c r="E3" s="587" t="s">
        <v>243</v>
      </c>
      <c r="F3" s="587" t="s">
        <v>813</v>
      </c>
      <c r="G3" s="132" t="s">
        <v>664</v>
      </c>
      <c r="H3" s="192" t="s">
        <v>264</v>
      </c>
      <c r="I3" s="190" t="s">
        <v>279</v>
      </c>
      <c r="J3" s="134"/>
      <c r="K3" s="132" t="s">
        <v>272</v>
      </c>
      <c r="L3" s="192" t="s">
        <v>263</v>
      </c>
      <c r="M3" s="132" t="s">
        <v>270</v>
      </c>
      <c r="N3" s="132" t="s">
        <v>269</v>
      </c>
      <c r="O3" s="192" t="s">
        <v>268</v>
      </c>
    </row>
    <row r="4" spans="1:15" ht="17.25" customHeight="1">
      <c r="A4" s="35"/>
      <c r="B4" s="35"/>
      <c r="C4" s="11"/>
      <c r="D4" s="637"/>
      <c r="E4" s="637"/>
      <c r="F4" s="637"/>
      <c r="G4" s="133" t="s">
        <v>665</v>
      </c>
      <c r="H4" s="193" t="s">
        <v>267</v>
      </c>
      <c r="I4" s="108" t="s">
        <v>106</v>
      </c>
      <c r="J4" s="60" t="s">
        <v>171</v>
      </c>
      <c r="K4" s="133" t="s">
        <v>246</v>
      </c>
      <c r="L4" s="193" t="s">
        <v>273</v>
      </c>
      <c r="M4" s="133" t="s">
        <v>262</v>
      </c>
      <c r="N4" s="133" t="s">
        <v>246</v>
      </c>
      <c r="O4" s="193" t="s">
        <v>245</v>
      </c>
    </row>
    <row r="5" spans="1:25" ht="12" customHeight="1">
      <c r="A5" s="568" t="s">
        <v>250</v>
      </c>
      <c r="B5" s="633" t="s">
        <v>244</v>
      </c>
      <c r="C5" s="611"/>
      <c r="D5" s="157">
        <v>80279315</v>
      </c>
      <c r="E5" s="158">
        <v>111066198</v>
      </c>
      <c r="F5" s="158">
        <v>380000040</v>
      </c>
      <c r="G5" s="205">
        <v>0</v>
      </c>
      <c r="H5" s="205">
        <v>0</v>
      </c>
      <c r="I5" s="158">
        <v>2219637066.79</v>
      </c>
      <c r="J5" s="158">
        <v>1609832111.79</v>
      </c>
      <c r="K5" s="158">
        <v>19985</v>
      </c>
      <c r="L5" s="158">
        <v>14494</v>
      </c>
      <c r="M5" s="218">
        <v>1.38</v>
      </c>
      <c r="N5" s="159">
        <v>27649</v>
      </c>
      <c r="O5" s="159">
        <v>20053</v>
      </c>
      <c r="Q5" s="2"/>
      <c r="R5" s="2"/>
      <c r="S5" s="2"/>
      <c r="T5" s="2"/>
      <c r="U5" s="270"/>
      <c r="V5" s="270"/>
      <c r="W5" s="270"/>
      <c r="X5" s="270"/>
      <c r="Y5" s="270"/>
    </row>
    <row r="6" spans="1:25" ht="12" customHeight="1">
      <c r="A6" s="582"/>
      <c r="B6" s="644" t="s">
        <v>6</v>
      </c>
      <c r="C6" s="104" t="s">
        <v>5</v>
      </c>
      <c r="D6" s="157">
        <v>39118056</v>
      </c>
      <c r="E6" s="158">
        <v>69729396</v>
      </c>
      <c r="F6" s="158">
        <v>86854960</v>
      </c>
      <c r="G6" s="158">
        <v>41477125</v>
      </c>
      <c r="H6" s="158">
        <v>285434829</v>
      </c>
      <c r="I6" s="158">
        <v>1564540754.58</v>
      </c>
      <c r="J6" s="158">
        <v>1132376944.85</v>
      </c>
      <c r="K6" s="158">
        <v>22437</v>
      </c>
      <c r="L6" s="158">
        <v>16240</v>
      </c>
      <c r="M6" s="218">
        <v>1.78</v>
      </c>
      <c r="N6" s="159">
        <v>39995</v>
      </c>
      <c r="O6" s="159">
        <v>28948</v>
      </c>
      <c r="Q6" s="2"/>
      <c r="R6" s="2"/>
      <c r="S6" s="2"/>
      <c r="T6" s="2"/>
      <c r="U6" s="270"/>
      <c r="V6" s="270"/>
      <c r="W6" s="270"/>
      <c r="X6" s="270"/>
      <c r="Y6" s="270"/>
    </row>
    <row r="7" spans="1:25" ht="12" customHeight="1">
      <c r="A7" s="582"/>
      <c r="B7" s="651"/>
      <c r="C7" s="62" t="s">
        <v>2</v>
      </c>
      <c r="D7" s="157">
        <v>507120</v>
      </c>
      <c r="E7" s="158">
        <v>4506682</v>
      </c>
      <c r="F7" s="158">
        <v>7021865</v>
      </c>
      <c r="G7" s="158">
        <v>11756</v>
      </c>
      <c r="H7" s="158">
        <v>96115</v>
      </c>
      <c r="I7" s="158">
        <v>522848128.36</v>
      </c>
      <c r="J7" s="158">
        <v>417411450.75</v>
      </c>
      <c r="K7" s="158">
        <v>116016</v>
      </c>
      <c r="L7" s="158">
        <v>92621</v>
      </c>
      <c r="M7" s="218">
        <v>8.89</v>
      </c>
      <c r="N7" s="159">
        <v>1031015</v>
      </c>
      <c r="O7" s="159">
        <v>823102</v>
      </c>
      <c r="Q7" s="2"/>
      <c r="R7" s="2"/>
      <c r="S7" s="2"/>
      <c r="T7" s="2"/>
      <c r="U7" s="270"/>
      <c r="V7" s="270"/>
      <c r="W7" s="270"/>
      <c r="X7" s="270"/>
      <c r="Y7" s="270"/>
    </row>
    <row r="8" spans="1:25" ht="12" customHeight="1">
      <c r="A8" s="582"/>
      <c r="B8" s="651"/>
      <c r="C8" s="62" t="s">
        <v>3</v>
      </c>
      <c r="D8" s="157">
        <v>38610936</v>
      </c>
      <c r="E8" s="158">
        <v>65222714</v>
      </c>
      <c r="F8" s="158">
        <v>79833095</v>
      </c>
      <c r="G8" s="158">
        <v>41465369</v>
      </c>
      <c r="H8" s="158">
        <v>285338714</v>
      </c>
      <c r="I8" s="158">
        <v>1041692626.22</v>
      </c>
      <c r="J8" s="158">
        <v>714965494.1</v>
      </c>
      <c r="K8" s="158">
        <v>15971</v>
      </c>
      <c r="L8" s="158">
        <v>10962</v>
      </c>
      <c r="M8" s="218">
        <v>1.69</v>
      </c>
      <c r="N8" s="159">
        <v>26979</v>
      </c>
      <c r="O8" s="159">
        <v>18517</v>
      </c>
      <c r="Q8" s="2"/>
      <c r="R8" s="2"/>
      <c r="S8" s="2"/>
      <c r="T8" s="2"/>
      <c r="U8" s="270"/>
      <c r="V8" s="270"/>
      <c r="W8" s="270"/>
      <c r="X8" s="270"/>
      <c r="Y8" s="270"/>
    </row>
    <row r="9" spans="1:25" s="24" customFormat="1" ht="12" customHeight="1">
      <c r="A9" s="582"/>
      <c r="B9" s="570" t="s">
        <v>1</v>
      </c>
      <c r="C9" s="104" t="s">
        <v>247</v>
      </c>
      <c r="D9" s="157">
        <v>41161259</v>
      </c>
      <c r="E9" s="158">
        <v>41336802</v>
      </c>
      <c r="F9" s="158">
        <v>293145080</v>
      </c>
      <c r="G9" s="188">
        <v>0</v>
      </c>
      <c r="H9" s="188">
        <v>0</v>
      </c>
      <c r="I9" s="158">
        <v>655096312.21</v>
      </c>
      <c r="J9" s="158">
        <v>477455166.94</v>
      </c>
      <c r="K9" s="158">
        <v>15848</v>
      </c>
      <c r="L9" s="158">
        <v>11550</v>
      </c>
      <c r="M9" s="218">
        <v>1</v>
      </c>
      <c r="N9" s="159">
        <v>15915</v>
      </c>
      <c r="O9" s="159">
        <v>11600</v>
      </c>
      <c r="P9" s="6"/>
      <c r="Q9" s="2"/>
      <c r="R9" s="2"/>
      <c r="S9" s="2"/>
      <c r="T9" s="2"/>
      <c r="U9" s="270"/>
      <c r="V9" s="270"/>
      <c r="W9" s="270"/>
      <c r="X9" s="270"/>
      <c r="Y9" s="270"/>
    </row>
    <row r="10" spans="1:25" ht="12" customHeight="1">
      <c r="A10" s="582"/>
      <c r="B10" s="571"/>
      <c r="C10" s="53" t="s">
        <v>248</v>
      </c>
      <c r="D10" s="157">
        <v>40978320</v>
      </c>
      <c r="E10" s="158">
        <v>41152349</v>
      </c>
      <c r="F10" s="158">
        <v>292655350</v>
      </c>
      <c r="G10" s="188">
        <v>0</v>
      </c>
      <c r="H10" s="188">
        <v>0</v>
      </c>
      <c r="I10" s="158">
        <v>654259820.42</v>
      </c>
      <c r="J10" s="158">
        <v>476972065.16</v>
      </c>
      <c r="K10" s="158">
        <v>15898</v>
      </c>
      <c r="L10" s="158">
        <v>11590</v>
      </c>
      <c r="M10" s="218">
        <v>1</v>
      </c>
      <c r="N10" s="159">
        <v>15966</v>
      </c>
      <c r="O10" s="159">
        <v>11640</v>
      </c>
      <c r="Q10" s="2"/>
      <c r="R10" s="2"/>
      <c r="S10" s="2"/>
      <c r="T10" s="2"/>
      <c r="U10" s="270"/>
      <c r="V10" s="270"/>
      <c r="W10" s="270"/>
      <c r="X10" s="270"/>
      <c r="Y10" s="270"/>
    </row>
    <row r="11" spans="1:25" ht="12" customHeight="1">
      <c r="A11" s="584"/>
      <c r="B11" s="572"/>
      <c r="C11" s="67" t="s">
        <v>249</v>
      </c>
      <c r="D11" s="157">
        <v>182939</v>
      </c>
      <c r="E11" s="158">
        <v>184453</v>
      </c>
      <c r="F11" s="158">
        <v>489730</v>
      </c>
      <c r="G11" s="188">
        <v>0</v>
      </c>
      <c r="H11" s="188">
        <v>0</v>
      </c>
      <c r="I11" s="158">
        <v>836491.79</v>
      </c>
      <c r="J11" s="158">
        <v>483101.78</v>
      </c>
      <c r="K11" s="158">
        <v>4535</v>
      </c>
      <c r="L11" s="158">
        <v>2619</v>
      </c>
      <c r="M11" s="218">
        <v>1.01</v>
      </c>
      <c r="N11" s="159">
        <v>4573</v>
      </c>
      <c r="O11" s="159">
        <v>2641</v>
      </c>
      <c r="Q11" s="2"/>
      <c r="R11" s="2"/>
      <c r="S11" s="2"/>
      <c r="T11" s="2"/>
      <c r="U11" s="270"/>
      <c r="V11" s="270"/>
      <c r="W11" s="270"/>
      <c r="X11" s="270"/>
      <c r="Y11" s="270"/>
    </row>
    <row r="12" spans="1:25" ht="12" customHeight="1">
      <c r="A12" s="568" t="s">
        <v>189</v>
      </c>
      <c r="B12" s="633" t="s">
        <v>106</v>
      </c>
      <c r="C12" s="611"/>
      <c r="D12" s="83">
        <v>11430198</v>
      </c>
      <c r="E12" s="84">
        <v>15848509</v>
      </c>
      <c r="F12" s="84">
        <v>63117041</v>
      </c>
      <c r="G12" s="205">
        <v>0</v>
      </c>
      <c r="H12" s="205">
        <v>0</v>
      </c>
      <c r="I12" s="84">
        <v>351721727.63</v>
      </c>
      <c r="J12" s="84">
        <v>255599229.2</v>
      </c>
      <c r="K12" s="84">
        <v>22193</v>
      </c>
      <c r="L12" s="84">
        <v>16128</v>
      </c>
      <c r="M12" s="184">
        <v>1.39</v>
      </c>
      <c r="N12" s="84">
        <v>30771</v>
      </c>
      <c r="O12" s="84">
        <v>22362</v>
      </c>
      <c r="Q12" s="2"/>
      <c r="R12" s="2"/>
      <c r="S12" s="2"/>
      <c r="T12" s="2"/>
      <c r="U12" s="270"/>
      <c r="V12" s="270"/>
      <c r="W12" s="270"/>
      <c r="X12" s="270"/>
      <c r="Y12" s="270"/>
    </row>
    <row r="13" spans="1:25" ht="12" customHeight="1">
      <c r="A13" s="582"/>
      <c r="B13" s="644" t="s">
        <v>6</v>
      </c>
      <c r="C13" s="104" t="s">
        <v>5</v>
      </c>
      <c r="D13" s="1">
        <v>5872228</v>
      </c>
      <c r="E13" s="1">
        <v>10271202</v>
      </c>
      <c r="F13" s="1">
        <v>15559829</v>
      </c>
      <c r="G13" s="1">
        <v>5541523</v>
      </c>
      <c r="H13" s="1">
        <v>47637223</v>
      </c>
      <c r="I13" s="1">
        <v>248739611.47</v>
      </c>
      <c r="J13" s="1">
        <v>181520279.94</v>
      </c>
      <c r="K13" s="1">
        <v>24217</v>
      </c>
      <c r="L13" s="1">
        <v>17673</v>
      </c>
      <c r="M13" s="183">
        <v>1.75</v>
      </c>
      <c r="N13" s="1">
        <v>42359</v>
      </c>
      <c r="O13" s="1">
        <v>30912</v>
      </c>
      <c r="Q13" s="2"/>
      <c r="R13" s="2"/>
      <c r="S13" s="2"/>
      <c r="T13" s="2"/>
      <c r="U13" s="270"/>
      <c r="V13" s="270"/>
      <c r="W13" s="270"/>
      <c r="X13" s="270"/>
      <c r="Y13" s="270"/>
    </row>
    <row r="14" spans="1:25" ht="12" customHeight="1">
      <c r="A14" s="582"/>
      <c r="B14" s="651"/>
      <c r="C14" s="62" t="s">
        <v>2</v>
      </c>
      <c r="D14" s="1">
        <v>96136</v>
      </c>
      <c r="E14" s="1">
        <v>911722</v>
      </c>
      <c r="F14" s="1">
        <v>1402437</v>
      </c>
      <c r="G14" s="1">
        <v>2279</v>
      </c>
      <c r="H14" s="1">
        <v>19953</v>
      </c>
      <c r="I14" s="1">
        <v>95277601.23</v>
      </c>
      <c r="J14" s="1">
        <v>75989973.93</v>
      </c>
      <c r="K14" s="1">
        <v>104503</v>
      </c>
      <c r="L14" s="1">
        <v>83348</v>
      </c>
      <c r="M14" s="183">
        <v>9.48</v>
      </c>
      <c r="N14" s="1">
        <v>991071</v>
      </c>
      <c r="O14" s="1">
        <v>790442</v>
      </c>
      <c r="Q14" s="2"/>
      <c r="R14" s="2"/>
      <c r="S14" s="2"/>
      <c r="T14" s="2"/>
      <c r="U14" s="270"/>
      <c r="V14" s="270"/>
      <c r="W14" s="270"/>
      <c r="X14" s="270"/>
      <c r="Y14" s="270"/>
    </row>
    <row r="15" spans="1:25" ht="12" customHeight="1">
      <c r="A15" s="582"/>
      <c r="B15" s="651"/>
      <c r="C15" s="62" t="s">
        <v>3</v>
      </c>
      <c r="D15" s="1">
        <v>5776092</v>
      </c>
      <c r="E15" s="1">
        <v>9359480</v>
      </c>
      <c r="F15" s="1">
        <v>14157392</v>
      </c>
      <c r="G15" s="1">
        <v>5539244</v>
      </c>
      <c r="H15" s="1">
        <v>47617270</v>
      </c>
      <c r="I15" s="1">
        <v>153462010.24</v>
      </c>
      <c r="J15" s="1">
        <v>105530306.01</v>
      </c>
      <c r="K15" s="1">
        <v>16396</v>
      </c>
      <c r="L15" s="1">
        <v>11275</v>
      </c>
      <c r="M15" s="183">
        <v>1.62</v>
      </c>
      <c r="N15" s="1">
        <v>26568</v>
      </c>
      <c r="O15" s="1">
        <v>18270</v>
      </c>
      <c r="Q15" s="2"/>
      <c r="R15" s="2"/>
      <c r="S15" s="2"/>
      <c r="T15" s="2"/>
      <c r="U15" s="270"/>
      <c r="V15" s="270"/>
      <c r="W15" s="270"/>
      <c r="X15" s="270"/>
      <c r="Y15" s="270"/>
    </row>
    <row r="16" spans="1:25" ht="12" customHeight="1">
      <c r="A16" s="582"/>
      <c r="B16" s="570" t="s">
        <v>1</v>
      </c>
      <c r="C16" s="104" t="s">
        <v>247</v>
      </c>
      <c r="D16" s="1">
        <v>5557970</v>
      </c>
      <c r="E16" s="1">
        <v>5577307</v>
      </c>
      <c r="F16" s="1">
        <v>47557212</v>
      </c>
      <c r="G16" s="188">
        <v>0</v>
      </c>
      <c r="H16" s="188">
        <v>0</v>
      </c>
      <c r="I16" s="1">
        <v>102982116.16</v>
      </c>
      <c r="J16" s="1">
        <v>74078949.26</v>
      </c>
      <c r="K16" s="1">
        <v>18464</v>
      </c>
      <c r="L16" s="1">
        <v>13282</v>
      </c>
      <c r="M16" s="183">
        <v>1</v>
      </c>
      <c r="N16" s="1">
        <v>18529</v>
      </c>
      <c r="O16" s="1">
        <v>13328</v>
      </c>
      <c r="Q16" s="2"/>
      <c r="R16" s="2"/>
      <c r="S16" s="2"/>
      <c r="T16" s="2"/>
      <c r="U16" s="270"/>
      <c r="V16" s="270"/>
      <c r="W16" s="270"/>
      <c r="X16" s="270"/>
      <c r="Y16" s="270"/>
    </row>
    <row r="17" spans="1:25" ht="12" customHeight="1">
      <c r="A17" s="582"/>
      <c r="B17" s="571"/>
      <c r="C17" s="53" t="s">
        <v>248</v>
      </c>
      <c r="D17" s="5">
        <v>5434704</v>
      </c>
      <c r="E17" s="5">
        <v>5452948</v>
      </c>
      <c r="F17" s="5">
        <v>47211554</v>
      </c>
      <c r="G17" s="188">
        <v>0</v>
      </c>
      <c r="H17" s="188">
        <v>0</v>
      </c>
      <c r="I17" s="5">
        <v>102319352.62</v>
      </c>
      <c r="J17" s="5">
        <v>73690378.5</v>
      </c>
      <c r="K17" s="1">
        <v>18764</v>
      </c>
      <c r="L17" s="1">
        <v>13514</v>
      </c>
      <c r="M17" s="183">
        <v>1</v>
      </c>
      <c r="N17" s="1">
        <v>18827</v>
      </c>
      <c r="O17" s="1">
        <v>13559</v>
      </c>
      <c r="Q17" s="2"/>
      <c r="R17" s="2"/>
      <c r="S17" s="2"/>
      <c r="T17" s="2"/>
      <c r="U17" s="270"/>
      <c r="V17" s="270"/>
      <c r="W17" s="270"/>
      <c r="X17" s="270"/>
      <c r="Y17" s="270"/>
    </row>
    <row r="18" spans="1:25" ht="12" customHeight="1">
      <c r="A18" s="584"/>
      <c r="B18" s="572"/>
      <c r="C18" s="67" t="s">
        <v>249</v>
      </c>
      <c r="D18" s="37">
        <v>123266</v>
      </c>
      <c r="E18" s="37">
        <v>124359</v>
      </c>
      <c r="F18" s="37">
        <v>345658</v>
      </c>
      <c r="G18" s="188">
        <v>0</v>
      </c>
      <c r="H18" s="188">
        <v>0</v>
      </c>
      <c r="I18" s="5">
        <v>662763.54</v>
      </c>
      <c r="J18" s="5">
        <v>388570.76</v>
      </c>
      <c r="K18" s="1">
        <v>5329</v>
      </c>
      <c r="L18" s="1">
        <v>3125</v>
      </c>
      <c r="M18" s="183">
        <v>1.01</v>
      </c>
      <c r="N18" s="1">
        <v>5377</v>
      </c>
      <c r="O18" s="1">
        <v>3152</v>
      </c>
      <c r="Q18" s="2"/>
      <c r="R18" s="2"/>
      <c r="S18" s="2"/>
      <c r="T18" s="2"/>
      <c r="U18" s="270"/>
      <c r="V18" s="270"/>
      <c r="W18" s="270"/>
      <c r="X18" s="270"/>
      <c r="Y18" s="270"/>
    </row>
    <row r="19" spans="1:25" ht="12" customHeight="1">
      <c r="A19" s="568" t="s">
        <v>190</v>
      </c>
      <c r="B19" s="633" t="s">
        <v>244</v>
      </c>
      <c r="C19" s="611"/>
      <c r="D19" s="83">
        <v>12701385</v>
      </c>
      <c r="E19" s="84">
        <v>17674125</v>
      </c>
      <c r="F19" s="84">
        <v>60678521</v>
      </c>
      <c r="G19" s="205">
        <v>0</v>
      </c>
      <c r="H19" s="205">
        <v>0</v>
      </c>
      <c r="I19" s="84">
        <v>322204868.54</v>
      </c>
      <c r="J19" s="84">
        <v>237003484.89</v>
      </c>
      <c r="K19" s="84">
        <v>18230</v>
      </c>
      <c r="L19" s="84">
        <v>13410</v>
      </c>
      <c r="M19" s="184">
        <v>1.39</v>
      </c>
      <c r="N19" s="84">
        <v>25368</v>
      </c>
      <c r="O19" s="84">
        <v>18660</v>
      </c>
      <c r="Q19" s="2"/>
      <c r="R19" s="2"/>
      <c r="S19" s="2"/>
      <c r="T19" s="2"/>
      <c r="U19" s="270"/>
      <c r="V19" s="270"/>
      <c r="W19" s="270"/>
      <c r="X19" s="270"/>
      <c r="Y19" s="270"/>
    </row>
    <row r="20" spans="1:25" ht="12" customHeight="1">
      <c r="A20" s="582"/>
      <c r="B20" s="644" t="s">
        <v>6</v>
      </c>
      <c r="C20" s="104" t="s">
        <v>5</v>
      </c>
      <c r="D20" s="1">
        <v>6293246</v>
      </c>
      <c r="E20" s="1">
        <v>11250077</v>
      </c>
      <c r="F20" s="1">
        <v>16415693</v>
      </c>
      <c r="G20" s="1">
        <v>6419327</v>
      </c>
      <c r="H20" s="1">
        <v>43536588</v>
      </c>
      <c r="I20" s="1">
        <v>230086605.49</v>
      </c>
      <c r="J20" s="1">
        <v>169367822.01</v>
      </c>
      <c r="K20" s="1">
        <v>20452</v>
      </c>
      <c r="L20" s="1">
        <v>15055</v>
      </c>
      <c r="M20" s="183">
        <v>1.79</v>
      </c>
      <c r="N20" s="1">
        <v>36561</v>
      </c>
      <c r="O20" s="1">
        <v>26913</v>
      </c>
      <c r="Q20" s="2"/>
      <c r="R20" s="2"/>
      <c r="S20" s="2"/>
      <c r="T20" s="2"/>
      <c r="U20" s="270"/>
      <c r="V20" s="270"/>
      <c r="W20" s="270"/>
      <c r="X20" s="270"/>
      <c r="Y20" s="270"/>
    </row>
    <row r="21" spans="1:25" ht="12" customHeight="1">
      <c r="A21" s="582"/>
      <c r="B21" s="651"/>
      <c r="C21" s="62" t="s">
        <v>2</v>
      </c>
      <c r="D21" s="1">
        <v>78271</v>
      </c>
      <c r="E21" s="1">
        <v>789550</v>
      </c>
      <c r="F21" s="1">
        <v>1095499</v>
      </c>
      <c r="G21" s="1">
        <v>3855</v>
      </c>
      <c r="H21" s="1">
        <v>22506</v>
      </c>
      <c r="I21" s="1">
        <v>70958467.01</v>
      </c>
      <c r="J21" s="1">
        <v>56795420.73</v>
      </c>
      <c r="K21" s="1">
        <v>89872</v>
      </c>
      <c r="L21" s="1">
        <v>71934</v>
      </c>
      <c r="M21" s="183">
        <v>10.09</v>
      </c>
      <c r="N21" s="1">
        <v>906574</v>
      </c>
      <c r="O21" s="1">
        <v>725625</v>
      </c>
      <c r="Q21" s="2"/>
      <c r="R21" s="2"/>
      <c r="S21" s="2"/>
      <c r="T21" s="2"/>
      <c r="U21" s="270"/>
      <c r="V21" s="270"/>
      <c r="W21" s="270"/>
      <c r="X21" s="270"/>
      <c r="Y21" s="270"/>
    </row>
    <row r="22" spans="1:25" ht="12" customHeight="1">
      <c r="A22" s="582"/>
      <c r="B22" s="651"/>
      <c r="C22" s="62" t="s">
        <v>3</v>
      </c>
      <c r="D22" s="1">
        <v>6214975</v>
      </c>
      <c r="E22" s="1">
        <v>10460527</v>
      </c>
      <c r="F22" s="1">
        <v>15320194</v>
      </c>
      <c r="G22" s="1">
        <v>6415472</v>
      </c>
      <c r="H22" s="1">
        <v>43514082</v>
      </c>
      <c r="I22" s="1">
        <v>159128138.48</v>
      </c>
      <c r="J22" s="1">
        <v>112572401.28</v>
      </c>
      <c r="K22" s="1">
        <v>15212</v>
      </c>
      <c r="L22" s="1">
        <v>10762</v>
      </c>
      <c r="M22" s="183">
        <v>1.68</v>
      </c>
      <c r="N22" s="1">
        <v>25604</v>
      </c>
      <c r="O22" s="1">
        <v>18113</v>
      </c>
      <c r="Q22" s="2"/>
      <c r="R22" s="2"/>
      <c r="S22" s="2"/>
      <c r="T22" s="2"/>
      <c r="U22" s="270"/>
      <c r="V22" s="270"/>
      <c r="W22" s="270"/>
      <c r="X22" s="270"/>
      <c r="Y22" s="270"/>
    </row>
    <row r="23" spans="1:25" ht="12" customHeight="1">
      <c r="A23" s="582"/>
      <c r="B23" s="570" t="s">
        <v>1</v>
      </c>
      <c r="C23" s="104" t="s">
        <v>247</v>
      </c>
      <c r="D23" s="1">
        <v>6408139</v>
      </c>
      <c r="E23" s="1">
        <v>6424048</v>
      </c>
      <c r="F23" s="1">
        <v>44262828</v>
      </c>
      <c r="G23" s="188">
        <v>0</v>
      </c>
      <c r="H23" s="188">
        <v>0</v>
      </c>
      <c r="I23" s="1">
        <v>92118263.05</v>
      </c>
      <c r="J23" s="1">
        <v>67635662.88</v>
      </c>
      <c r="K23" s="1">
        <v>14340</v>
      </c>
      <c r="L23" s="1">
        <v>10529</v>
      </c>
      <c r="M23" s="183">
        <v>1</v>
      </c>
      <c r="N23" s="1">
        <v>14375</v>
      </c>
      <c r="O23" s="1">
        <v>10555</v>
      </c>
      <c r="Q23" s="2"/>
      <c r="R23" s="2"/>
      <c r="S23" s="2"/>
      <c r="T23" s="2"/>
      <c r="U23" s="270"/>
      <c r="V23" s="270"/>
      <c r="W23" s="270"/>
      <c r="X23" s="270"/>
      <c r="Y23" s="270"/>
    </row>
    <row r="24" spans="1:25" ht="12" customHeight="1">
      <c r="A24" s="582"/>
      <c r="B24" s="571"/>
      <c r="C24" s="53" t="s">
        <v>248</v>
      </c>
      <c r="D24" s="5">
        <v>6357802</v>
      </c>
      <c r="E24" s="5">
        <v>6373698</v>
      </c>
      <c r="F24" s="5">
        <v>44114202</v>
      </c>
      <c r="G24" s="188">
        <v>0</v>
      </c>
      <c r="H24" s="188">
        <v>0</v>
      </c>
      <c r="I24" s="5">
        <v>91876411.65</v>
      </c>
      <c r="J24" s="5">
        <v>67494612.03</v>
      </c>
      <c r="K24" s="1">
        <v>14415</v>
      </c>
      <c r="L24" s="1">
        <v>10590</v>
      </c>
      <c r="M24" s="183">
        <v>1</v>
      </c>
      <c r="N24" s="1">
        <v>14451</v>
      </c>
      <c r="O24" s="1">
        <v>10616</v>
      </c>
      <c r="Q24" s="2"/>
      <c r="R24" s="2"/>
      <c r="S24" s="2"/>
      <c r="T24" s="2"/>
      <c r="U24" s="270"/>
      <c r="V24" s="270"/>
      <c r="W24" s="270"/>
      <c r="X24" s="270"/>
      <c r="Y24" s="270"/>
    </row>
    <row r="25" spans="1:25" ht="12" customHeight="1">
      <c r="A25" s="584"/>
      <c r="B25" s="572"/>
      <c r="C25" s="67" t="s">
        <v>249</v>
      </c>
      <c r="D25" s="37">
        <v>50337</v>
      </c>
      <c r="E25" s="37">
        <v>50350</v>
      </c>
      <c r="F25" s="37">
        <v>148626</v>
      </c>
      <c r="G25" s="188">
        <v>0</v>
      </c>
      <c r="H25" s="188">
        <v>0</v>
      </c>
      <c r="I25" s="37">
        <v>241851.4</v>
      </c>
      <c r="J25" s="37">
        <v>141050.85</v>
      </c>
      <c r="K25" s="3">
        <v>4803</v>
      </c>
      <c r="L25" s="3">
        <v>2801</v>
      </c>
      <c r="M25" s="185">
        <v>1</v>
      </c>
      <c r="N25" s="3">
        <v>4805</v>
      </c>
      <c r="O25" s="3">
        <v>2802</v>
      </c>
      <c r="Q25" s="2"/>
      <c r="R25" s="2"/>
      <c r="S25" s="2"/>
      <c r="T25" s="2"/>
      <c r="U25" s="270"/>
      <c r="V25" s="270"/>
      <c r="W25" s="270"/>
      <c r="X25" s="270"/>
      <c r="Y25" s="270"/>
    </row>
    <row r="26" spans="1:25" ht="12" customHeight="1">
      <c r="A26" s="568" t="s">
        <v>191</v>
      </c>
      <c r="B26" s="633" t="s">
        <v>244</v>
      </c>
      <c r="C26" s="611"/>
      <c r="D26" s="83">
        <v>17062089</v>
      </c>
      <c r="E26" s="84">
        <v>23827223</v>
      </c>
      <c r="F26" s="84">
        <v>81620879</v>
      </c>
      <c r="G26" s="205">
        <v>0</v>
      </c>
      <c r="H26" s="205">
        <v>0</v>
      </c>
      <c r="I26" s="1">
        <v>424515184.31</v>
      </c>
      <c r="J26" s="1">
        <v>311837404.02</v>
      </c>
      <c r="K26" s="1">
        <v>17816</v>
      </c>
      <c r="L26" s="1">
        <v>13087</v>
      </c>
      <c r="M26" s="183">
        <v>1.4</v>
      </c>
      <c r="N26" s="1">
        <v>24881</v>
      </c>
      <c r="O26" s="1">
        <v>18277</v>
      </c>
      <c r="Q26" s="2"/>
      <c r="R26" s="2"/>
      <c r="S26" s="2"/>
      <c r="T26" s="2"/>
      <c r="U26" s="270"/>
      <c r="V26" s="270"/>
      <c r="W26" s="270"/>
      <c r="X26" s="270"/>
      <c r="Y26" s="270"/>
    </row>
    <row r="27" spans="1:25" ht="12" customHeight="1">
      <c r="A27" s="582"/>
      <c r="B27" s="644" t="s">
        <v>6</v>
      </c>
      <c r="C27" s="104" t="s">
        <v>5</v>
      </c>
      <c r="D27" s="1">
        <v>8439689</v>
      </c>
      <c r="E27" s="1">
        <v>15160786</v>
      </c>
      <c r="F27" s="1">
        <v>23011292</v>
      </c>
      <c r="G27" s="1">
        <v>8770640</v>
      </c>
      <c r="H27" s="1">
        <v>58125032</v>
      </c>
      <c r="I27" s="1">
        <v>297794352.29</v>
      </c>
      <c r="J27" s="1">
        <v>219064940.1</v>
      </c>
      <c r="K27" s="1">
        <v>19642</v>
      </c>
      <c r="L27" s="1">
        <v>14449</v>
      </c>
      <c r="M27" s="183">
        <v>1.8</v>
      </c>
      <c r="N27" s="1">
        <v>35285</v>
      </c>
      <c r="O27" s="1">
        <v>25957</v>
      </c>
      <c r="Q27" s="2"/>
      <c r="R27" s="2"/>
      <c r="S27" s="2"/>
      <c r="T27" s="2"/>
      <c r="U27" s="270"/>
      <c r="V27" s="270"/>
      <c r="W27" s="270"/>
      <c r="X27" s="270"/>
      <c r="Y27" s="270"/>
    </row>
    <row r="28" spans="1:25" ht="12" customHeight="1">
      <c r="A28" s="582"/>
      <c r="B28" s="651"/>
      <c r="C28" s="62" t="s">
        <v>2</v>
      </c>
      <c r="D28" s="1">
        <v>98429</v>
      </c>
      <c r="E28" s="1">
        <v>950314</v>
      </c>
      <c r="F28" s="1">
        <v>1330900</v>
      </c>
      <c r="G28" s="1">
        <v>4499</v>
      </c>
      <c r="H28" s="1">
        <v>35420</v>
      </c>
      <c r="I28" s="1">
        <v>86166806.88</v>
      </c>
      <c r="J28" s="1">
        <v>68875099.6</v>
      </c>
      <c r="K28" s="1">
        <v>90672</v>
      </c>
      <c r="L28" s="1">
        <v>72476</v>
      </c>
      <c r="M28" s="183">
        <v>9.65</v>
      </c>
      <c r="N28" s="1">
        <v>875421</v>
      </c>
      <c r="O28" s="1">
        <v>699744</v>
      </c>
      <c r="Q28" s="2"/>
      <c r="R28" s="2"/>
      <c r="S28" s="2"/>
      <c r="T28" s="2"/>
      <c r="U28" s="270"/>
      <c r="V28" s="270"/>
      <c r="W28" s="270"/>
      <c r="X28" s="270"/>
      <c r="Y28" s="270"/>
    </row>
    <row r="29" spans="1:25" ht="12" customHeight="1">
      <c r="A29" s="582"/>
      <c r="B29" s="651"/>
      <c r="C29" s="62" t="s">
        <v>3</v>
      </c>
      <c r="D29" s="1">
        <v>8341260</v>
      </c>
      <c r="E29" s="1">
        <v>14210472</v>
      </c>
      <c r="F29" s="1">
        <v>21680392</v>
      </c>
      <c r="G29" s="1">
        <v>8766141</v>
      </c>
      <c r="H29" s="1">
        <v>58089612</v>
      </c>
      <c r="I29" s="1">
        <v>211627545.41</v>
      </c>
      <c r="J29" s="1">
        <v>150189840.5</v>
      </c>
      <c r="K29" s="1">
        <v>14892</v>
      </c>
      <c r="L29" s="1">
        <v>10569</v>
      </c>
      <c r="M29" s="183">
        <v>1.7</v>
      </c>
      <c r="N29" s="1">
        <v>25371</v>
      </c>
      <c r="O29" s="1">
        <v>18006</v>
      </c>
      <c r="Q29" s="2"/>
      <c r="R29" s="2"/>
      <c r="S29" s="2"/>
      <c r="T29" s="2"/>
      <c r="U29" s="270"/>
      <c r="V29" s="270"/>
      <c r="W29" s="270"/>
      <c r="X29" s="270"/>
      <c r="Y29" s="270"/>
    </row>
    <row r="30" spans="1:25" ht="12" customHeight="1">
      <c r="A30" s="582"/>
      <c r="B30" s="570" t="s">
        <v>1</v>
      </c>
      <c r="C30" s="104" t="s">
        <v>247</v>
      </c>
      <c r="D30" s="1">
        <v>8622400</v>
      </c>
      <c r="E30" s="1">
        <v>8666437</v>
      </c>
      <c r="F30" s="1">
        <v>58609587</v>
      </c>
      <c r="G30" s="188">
        <v>0</v>
      </c>
      <c r="H30" s="188">
        <v>0</v>
      </c>
      <c r="I30" s="1">
        <v>126720832.02</v>
      </c>
      <c r="J30" s="1">
        <v>92772463.92</v>
      </c>
      <c r="K30" s="1">
        <v>14622</v>
      </c>
      <c r="L30" s="1">
        <v>10705</v>
      </c>
      <c r="M30" s="183">
        <v>1.01</v>
      </c>
      <c r="N30" s="1">
        <v>14697</v>
      </c>
      <c r="O30" s="1">
        <v>10759</v>
      </c>
      <c r="Q30" s="2"/>
      <c r="R30" s="2"/>
      <c r="S30" s="2"/>
      <c r="T30" s="2"/>
      <c r="U30" s="270"/>
      <c r="V30" s="270"/>
      <c r="W30" s="270"/>
      <c r="X30" s="270"/>
      <c r="Y30" s="270"/>
    </row>
    <row r="31" spans="1:25" ht="12" customHeight="1">
      <c r="A31" s="582"/>
      <c r="B31" s="571"/>
      <c r="C31" s="53" t="s">
        <v>248</v>
      </c>
      <c r="D31" s="5">
        <v>8549608</v>
      </c>
      <c r="E31" s="5">
        <v>8593391</v>
      </c>
      <c r="F31" s="5">
        <v>58402357</v>
      </c>
      <c r="G31" s="188">
        <v>0</v>
      </c>
      <c r="H31" s="188">
        <v>0</v>
      </c>
      <c r="I31" s="5">
        <v>126337096.3</v>
      </c>
      <c r="J31" s="5">
        <v>92547621.7</v>
      </c>
      <c r="K31" s="1">
        <v>14702</v>
      </c>
      <c r="L31" s="1">
        <v>10770</v>
      </c>
      <c r="M31" s="183">
        <v>1.01</v>
      </c>
      <c r="N31" s="1">
        <v>14777</v>
      </c>
      <c r="O31" s="1">
        <v>10825</v>
      </c>
      <c r="Q31" s="2"/>
      <c r="R31" s="2"/>
      <c r="S31" s="2"/>
      <c r="T31" s="2"/>
      <c r="U31" s="270"/>
      <c r="V31" s="270"/>
      <c r="W31" s="270"/>
      <c r="X31" s="270"/>
      <c r="Y31" s="270"/>
    </row>
    <row r="32" spans="1:25" ht="12" customHeight="1">
      <c r="A32" s="584"/>
      <c r="B32" s="572"/>
      <c r="C32" s="67" t="s">
        <v>249</v>
      </c>
      <c r="D32" s="37">
        <v>72792</v>
      </c>
      <c r="E32" s="37">
        <v>73046</v>
      </c>
      <c r="F32" s="37">
        <v>207230</v>
      </c>
      <c r="G32" s="188">
        <v>0</v>
      </c>
      <c r="H32" s="188">
        <v>0</v>
      </c>
      <c r="I32" s="37">
        <v>383735.72</v>
      </c>
      <c r="J32" s="5">
        <v>224842.22</v>
      </c>
      <c r="K32" s="1">
        <v>5253</v>
      </c>
      <c r="L32" s="1">
        <v>3078</v>
      </c>
      <c r="M32" s="183">
        <v>1</v>
      </c>
      <c r="N32" s="1">
        <v>5272</v>
      </c>
      <c r="O32" s="1">
        <v>3089</v>
      </c>
      <c r="Q32" s="2"/>
      <c r="R32" s="2"/>
      <c r="S32" s="2"/>
      <c r="T32" s="2"/>
      <c r="U32" s="270"/>
      <c r="V32" s="270"/>
      <c r="W32" s="270"/>
      <c r="X32" s="270"/>
      <c r="Y32" s="270"/>
    </row>
    <row r="33" spans="1:25" ht="12" customHeight="1">
      <c r="A33" s="568" t="s">
        <v>192</v>
      </c>
      <c r="B33" s="633" t="s">
        <v>244</v>
      </c>
      <c r="C33" s="611"/>
      <c r="D33" s="83">
        <v>17267370</v>
      </c>
      <c r="E33" s="84">
        <v>24511897</v>
      </c>
      <c r="F33" s="84">
        <v>84133872</v>
      </c>
      <c r="G33" s="205">
        <v>0</v>
      </c>
      <c r="H33" s="205">
        <v>0</v>
      </c>
      <c r="I33" s="84">
        <v>496772597.2</v>
      </c>
      <c r="J33" s="84">
        <v>364041699.64</v>
      </c>
      <c r="K33" s="84">
        <v>20267</v>
      </c>
      <c r="L33" s="84">
        <v>14852</v>
      </c>
      <c r="M33" s="184">
        <v>1.42</v>
      </c>
      <c r="N33" s="84">
        <v>28769</v>
      </c>
      <c r="O33" s="84">
        <v>21083</v>
      </c>
      <c r="Q33" s="2"/>
      <c r="R33" s="2"/>
      <c r="S33" s="2"/>
      <c r="T33" s="2"/>
      <c r="U33" s="270"/>
      <c r="V33" s="270"/>
      <c r="W33" s="270"/>
      <c r="X33" s="270"/>
      <c r="Y33" s="270"/>
    </row>
    <row r="34" spans="1:25" ht="12" customHeight="1">
      <c r="A34" s="582"/>
      <c r="B34" s="644" t="s">
        <v>6</v>
      </c>
      <c r="C34" s="104" t="s">
        <v>5</v>
      </c>
      <c r="D34" s="1">
        <v>8509709</v>
      </c>
      <c r="E34" s="1">
        <v>15713140</v>
      </c>
      <c r="F34" s="1">
        <v>21490884</v>
      </c>
      <c r="G34" s="1">
        <v>8939558</v>
      </c>
      <c r="H34" s="1">
        <v>63624863</v>
      </c>
      <c r="I34" s="1">
        <v>348551727.32</v>
      </c>
      <c r="J34" s="1">
        <v>255892708.54</v>
      </c>
      <c r="K34" s="1">
        <v>22182</v>
      </c>
      <c r="L34" s="1">
        <v>16285</v>
      </c>
      <c r="M34" s="183">
        <v>1.85</v>
      </c>
      <c r="N34" s="1">
        <v>40959</v>
      </c>
      <c r="O34" s="1">
        <v>30071</v>
      </c>
      <c r="Q34" s="2"/>
      <c r="R34" s="2"/>
      <c r="S34" s="2"/>
      <c r="T34" s="2"/>
      <c r="U34" s="270"/>
      <c r="V34" s="270"/>
      <c r="W34" s="270"/>
      <c r="X34" s="270"/>
      <c r="Y34" s="270"/>
    </row>
    <row r="35" spans="1:25" ht="12" customHeight="1">
      <c r="A35" s="582"/>
      <c r="B35" s="651"/>
      <c r="C35" s="62" t="s">
        <v>2</v>
      </c>
      <c r="D35" s="1">
        <v>135534</v>
      </c>
      <c r="E35" s="1">
        <v>1305783</v>
      </c>
      <c r="F35" s="1">
        <v>1852221</v>
      </c>
      <c r="G35" s="1">
        <v>3707</v>
      </c>
      <c r="H35" s="1">
        <v>27279</v>
      </c>
      <c r="I35" s="1">
        <v>129298257.81</v>
      </c>
      <c r="J35" s="1">
        <v>103040146.59</v>
      </c>
      <c r="K35" s="1">
        <v>99020</v>
      </c>
      <c r="L35" s="1">
        <v>78911</v>
      </c>
      <c r="M35" s="183">
        <v>9.63</v>
      </c>
      <c r="N35" s="1">
        <v>953991</v>
      </c>
      <c r="O35" s="1">
        <v>760253</v>
      </c>
      <c r="Q35" s="2"/>
      <c r="R35" s="2"/>
      <c r="S35" s="2"/>
      <c r="T35" s="2"/>
      <c r="U35" s="270"/>
      <c r="V35" s="270"/>
      <c r="W35" s="270"/>
      <c r="X35" s="270"/>
      <c r="Y35" s="270"/>
    </row>
    <row r="36" spans="1:25" ht="12" customHeight="1">
      <c r="A36" s="582"/>
      <c r="B36" s="651"/>
      <c r="C36" s="62" t="s">
        <v>3</v>
      </c>
      <c r="D36" s="1">
        <v>8374175</v>
      </c>
      <c r="E36" s="1">
        <v>14407357</v>
      </c>
      <c r="F36" s="1">
        <v>19638663</v>
      </c>
      <c r="G36" s="1">
        <v>8935851</v>
      </c>
      <c r="H36" s="1">
        <v>63597584</v>
      </c>
      <c r="I36" s="1">
        <v>219253469.51</v>
      </c>
      <c r="J36" s="1">
        <v>152852561.95</v>
      </c>
      <c r="K36" s="1">
        <v>15218</v>
      </c>
      <c r="L36" s="1">
        <v>10609</v>
      </c>
      <c r="M36" s="183">
        <v>1.72</v>
      </c>
      <c r="N36" s="1">
        <v>26182</v>
      </c>
      <c r="O36" s="1">
        <v>18253</v>
      </c>
      <c r="Q36" s="2"/>
      <c r="R36" s="2"/>
      <c r="S36" s="2"/>
      <c r="T36" s="2"/>
      <c r="U36" s="270"/>
      <c r="V36" s="270"/>
      <c r="W36" s="270"/>
      <c r="X36" s="270"/>
      <c r="Y36" s="270"/>
    </row>
    <row r="37" spans="1:25" ht="12" customHeight="1">
      <c r="A37" s="582"/>
      <c r="B37" s="570" t="s">
        <v>1</v>
      </c>
      <c r="C37" s="104" t="s">
        <v>247</v>
      </c>
      <c r="D37" s="1">
        <v>8757661</v>
      </c>
      <c r="E37" s="1">
        <v>8798757</v>
      </c>
      <c r="F37" s="1">
        <v>62642988</v>
      </c>
      <c r="G37" s="188">
        <v>0</v>
      </c>
      <c r="H37" s="188">
        <v>0</v>
      </c>
      <c r="I37" s="1">
        <v>148220869.88</v>
      </c>
      <c r="J37" s="1">
        <v>108148991.1</v>
      </c>
      <c r="K37" s="1">
        <v>16846</v>
      </c>
      <c r="L37" s="1">
        <v>12291</v>
      </c>
      <c r="M37" s="183">
        <v>1</v>
      </c>
      <c r="N37" s="1">
        <v>16925</v>
      </c>
      <c r="O37" s="1">
        <v>12349</v>
      </c>
      <c r="Q37" s="2"/>
      <c r="R37" s="2"/>
      <c r="S37" s="2"/>
      <c r="T37" s="2"/>
      <c r="U37" s="270"/>
      <c r="V37" s="270"/>
      <c r="W37" s="270"/>
      <c r="X37" s="270"/>
      <c r="Y37" s="270"/>
    </row>
    <row r="38" spans="1:25" ht="12" customHeight="1">
      <c r="A38" s="582"/>
      <c r="B38" s="571"/>
      <c r="C38" s="53" t="s">
        <v>248</v>
      </c>
      <c r="D38" s="5">
        <v>8706194</v>
      </c>
      <c r="E38" s="5">
        <v>8747290</v>
      </c>
      <c r="F38" s="5">
        <v>62467171</v>
      </c>
      <c r="G38" s="188">
        <v>0</v>
      </c>
      <c r="H38" s="188">
        <v>0</v>
      </c>
      <c r="I38" s="5">
        <v>147898593.47</v>
      </c>
      <c r="J38" s="5">
        <v>107957131.66</v>
      </c>
      <c r="K38" s="1">
        <v>16908</v>
      </c>
      <c r="L38" s="1">
        <v>12342</v>
      </c>
      <c r="M38" s="183">
        <v>1</v>
      </c>
      <c r="N38" s="1">
        <v>16988</v>
      </c>
      <c r="O38" s="1">
        <v>12400</v>
      </c>
      <c r="Q38" s="2"/>
      <c r="R38" s="2"/>
      <c r="S38" s="2"/>
      <c r="T38" s="2"/>
      <c r="U38" s="270"/>
      <c r="V38" s="270"/>
      <c r="W38" s="270"/>
      <c r="X38" s="270"/>
      <c r="Y38" s="270"/>
    </row>
    <row r="39" spans="1:25" ht="12" customHeight="1">
      <c r="A39" s="584"/>
      <c r="B39" s="572"/>
      <c r="C39" s="67" t="s">
        <v>249</v>
      </c>
      <c r="D39" s="85">
        <v>51467</v>
      </c>
      <c r="E39" s="37">
        <v>51467</v>
      </c>
      <c r="F39" s="37">
        <v>175817</v>
      </c>
      <c r="G39" s="191">
        <v>0</v>
      </c>
      <c r="H39" s="191">
        <v>0</v>
      </c>
      <c r="I39" s="37">
        <v>322276.41</v>
      </c>
      <c r="J39" s="37">
        <v>191859.44</v>
      </c>
      <c r="K39" s="3">
        <v>6262</v>
      </c>
      <c r="L39" s="3">
        <v>3728</v>
      </c>
      <c r="M39" s="185">
        <v>1</v>
      </c>
      <c r="N39" s="3">
        <v>6262</v>
      </c>
      <c r="O39" s="3">
        <v>3728</v>
      </c>
      <c r="Q39" s="2"/>
      <c r="R39" s="2"/>
      <c r="S39" s="2"/>
      <c r="T39" s="2"/>
      <c r="U39" s="270"/>
      <c r="V39" s="270"/>
      <c r="W39" s="270"/>
      <c r="X39" s="270"/>
      <c r="Y39" s="270"/>
    </row>
    <row r="40" spans="1:25" ht="12" customHeight="1">
      <c r="A40" s="568" t="s">
        <v>193</v>
      </c>
      <c r="B40" s="633" t="s">
        <v>244</v>
      </c>
      <c r="C40" s="611"/>
      <c r="D40" s="14">
        <v>16219173</v>
      </c>
      <c r="E40" s="1">
        <v>23177721</v>
      </c>
      <c r="F40" s="1">
        <v>77463813</v>
      </c>
      <c r="G40" s="188">
        <v>0</v>
      </c>
      <c r="H40" s="188">
        <v>0</v>
      </c>
      <c r="I40" s="1">
        <v>437720757.12</v>
      </c>
      <c r="J40" s="1">
        <v>323654581.63</v>
      </c>
      <c r="K40" s="1">
        <v>18885</v>
      </c>
      <c r="L40" s="1">
        <v>13964</v>
      </c>
      <c r="M40" s="183">
        <v>1.43</v>
      </c>
      <c r="N40" s="1">
        <v>26988</v>
      </c>
      <c r="O40" s="1">
        <v>19955</v>
      </c>
      <c r="Q40" s="2"/>
      <c r="R40" s="2"/>
      <c r="S40" s="2"/>
      <c r="T40" s="2"/>
      <c r="U40" s="270"/>
      <c r="V40" s="270"/>
      <c r="W40" s="270"/>
      <c r="X40" s="270"/>
      <c r="Y40" s="270"/>
    </row>
    <row r="41" spans="1:25" ht="12" customHeight="1">
      <c r="A41" s="582"/>
      <c r="B41" s="644" t="s">
        <v>6</v>
      </c>
      <c r="C41" s="104" t="s">
        <v>5</v>
      </c>
      <c r="D41" s="1">
        <v>8108902</v>
      </c>
      <c r="E41" s="1">
        <v>15033347</v>
      </c>
      <c r="F41" s="1">
        <v>20343952</v>
      </c>
      <c r="G41" s="1">
        <v>8379431</v>
      </c>
      <c r="H41" s="1">
        <v>57693339</v>
      </c>
      <c r="I41" s="1">
        <v>309124821.94</v>
      </c>
      <c r="J41" s="1">
        <v>229684125.41</v>
      </c>
      <c r="K41" s="1">
        <v>20563</v>
      </c>
      <c r="L41" s="1">
        <v>15278</v>
      </c>
      <c r="M41" s="183">
        <v>1.85</v>
      </c>
      <c r="N41" s="1">
        <v>38122</v>
      </c>
      <c r="O41" s="1">
        <v>28325</v>
      </c>
      <c r="Q41" s="2"/>
      <c r="R41" s="2"/>
      <c r="S41" s="2"/>
      <c r="T41" s="2"/>
      <c r="U41" s="270"/>
      <c r="V41" s="270"/>
      <c r="W41" s="270"/>
      <c r="X41" s="270"/>
      <c r="Y41" s="270"/>
    </row>
    <row r="42" spans="1:25" ht="12" customHeight="1">
      <c r="A42" s="582"/>
      <c r="B42" s="651"/>
      <c r="C42" s="62" t="s">
        <v>2</v>
      </c>
      <c r="D42" s="1">
        <v>121661</v>
      </c>
      <c r="E42" s="1">
        <v>1275486</v>
      </c>
      <c r="F42" s="1">
        <v>1840133</v>
      </c>
      <c r="G42" s="1">
        <v>2290</v>
      </c>
      <c r="H42" s="1">
        <v>12776</v>
      </c>
      <c r="I42" s="1">
        <v>106214845.58</v>
      </c>
      <c r="J42" s="1">
        <v>84995101.88</v>
      </c>
      <c r="K42" s="1">
        <v>83274</v>
      </c>
      <c r="L42" s="1">
        <v>66637</v>
      </c>
      <c r="M42" s="183">
        <v>10.48</v>
      </c>
      <c r="N42" s="1">
        <v>873039</v>
      </c>
      <c r="O42" s="1">
        <v>698622</v>
      </c>
      <c r="Q42" s="2"/>
      <c r="R42" s="2"/>
      <c r="S42" s="2"/>
      <c r="T42" s="2"/>
      <c r="U42" s="270"/>
      <c r="V42" s="270"/>
      <c r="W42" s="270"/>
      <c r="X42" s="270"/>
      <c r="Y42" s="270"/>
    </row>
    <row r="43" spans="1:25" ht="12" customHeight="1">
      <c r="A43" s="582"/>
      <c r="B43" s="651"/>
      <c r="C43" s="62" t="s">
        <v>3</v>
      </c>
      <c r="D43" s="1">
        <v>7987241</v>
      </c>
      <c r="E43" s="1">
        <v>13757861</v>
      </c>
      <c r="F43" s="1">
        <v>18503819</v>
      </c>
      <c r="G43" s="1">
        <v>8377141</v>
      </c>
      <c r="H43" s="1">
        <v>57680563</v>
      </c>
      <c r="I43" s="1">
        <v>202909976.36</v>
      </c>
      <c r="J43" s="1">
        <v>144689023.53</v>
      </c>
      <c r="K43" s="1">
        <v>14749</v>
      </c>
      <c r="L43" s="1">
        <v>10517</v>
      </c>
      <c r="M43" s="183">
        <v>1.72</v>
      </c>
      <c r="N43" s="1">
        <v>25404</v>
      </c>
      <c r="O43" s="1">
        <v>18115</v>
      </c>
      <c r="Q43" s="2"/>
      <c r="R43" s="2"/>
      <c r="S43" s="2"/>
      <c r="T43" s="2"/>
      <c r="U43" s="270"/>
      <c r="V43" s="270"/>
      <c r="W43" s="270"/>
      <c r="X43" s="270"/>
      <c r="Y43" s="270"/>
    </row>
    <row r="44" spans="1:25" ht="12" customHeight="1">
      <c r="A44" s="582"/>
      <c r="B44" s="570" t="s">
        <v>1</v>
      </c>
      <c r="C44" s="104" t="s">
        <v>247</v>
      </c>
      <c r="D44" s="1">
        <v>8110271</v>
      </c>
      <c r="E44" s="1">
        <v>8144374</v>
      </c>
      <c r="F44" s="1">
        <v>57119861</v>
      </c>
      <c r="G44" s="188">
        <v>0</v>
      </c>
      <c r="H44" s="188">
        <v>0</v>
      </c>
      <c r="I44" s="1">
        <v>128595935.18</v>
      </c>
      <c r="J44" s="1">
        <v>93970456.22</v>
      </c>
      <c r="K44" s="1">
        <v>15790</v>
      </c>
      <c r="L44" s="1">
        <v>11538</v>
      </c>
      <c r="M44" s="183">
        <v>1</v>
      </c>
      <c r="N44" s="1">
        <v>15856</v>
      </c>
      <c r="O44" s="1">
        <v>11587</v>
      </c>
      <c r="Q44" s="2"/>
      <c r="R44" s="2"/>
      <c r="S44" s="2"/>
      <c r="T44" s="2"/>
      <c r="U44" s="270"/>
      <c r="V44" s="270"/>
      <c r="W44" s="270"/>
      <c r="X44" s="270"/>
      <c r="Y44" s="270"/>
    </row>
    <row r="45" spans="1:25" ht="12" customHeight="1">
      <c r="A45" s="582"/>
      <c r="B45" s="571"/>
      <c r="C45" s="53" t="s">
        <v>248</v>
      </c>
      <c r="D45" s="5">
        <v>8098600</v>
      </c>
      <c r="E45" s="5">
        <v>8132703</v>
      </c>
      <c r="F45" s="5">
        <v>57078303</v>
      </c>
      <c r="G45" s="188">
        <v>0</v>
      </c>
      <c r="H45" s="188">
        <v>0</v>
      </c>
      <c r="I45" s="5">
        <v>128528919.31</v>
      </c>
      <c r="J45" s="5">
        <v>93930577.75</v>
      </c>
      <c r="K45" s="1">
        <v>15804</v>
      </c>
      <c r="L45" s="1">
        <v>11550</v>
      </c>
      <c r="M45" s="183">
        <v>1</v>
      </c>
      <c r="N45" s="1">
        <v>15871</v>
      </c>
      <c r="O45" s="1">
        <v>11598</v>
      </c>
      <c r="Q45" s="2"/>
      <c r="R45" s="2"/>
      <c r="S45" s="2"/>
      <c r="T45" s="2"/>
      <c r="U45" s="270"/>
      <c r="V45" s="270"/>
      <c r="W45" s="270"/>
      <c r="X45" s="270"/>
      <c r="Y45" s="270"/>
    </row>
    <row r="46" spans="1:25" ht="12" customHeight="1">
      <c r="A46" s="584"/>
      <c r="B46" s="572"/>
      <c r="C46" s="67" t="s">
        <v>249</v>
      </c>
      <c r="D46" s="85">
        <v>11671</v>
      </c>
      <c r="E46" s="37">
        <v>11671</v>
      </c>
      <c r="F46" s="37">
        <v>41558</v>
      </c>
      <c r="G46" s="191">
        <v>0</v>
      </c>
      <c r="H46" s="191">
        <v>0</v>
      </c>
      <c r="I46" s="37">
        <v>67015.87</v>
      </c>
      <c r="J46" s="37">
        <v>39878.47</v>
      </c>
      <c r="K46" s="3">
        <v>5742</v>
      </c>
      <c r="L46" s="3">
        <v>3417</v>
      </c>
      <c r="M46" s="185">
        <v>1</v>
      </c>
      <c r="N46" s="3">
        <v>5742</v>
      </c>
      <c r="O46" s="3">
        <v>3417</v>
      </c>
      <c r="Q46" s="2"/>
      <c r="R46" s="2"/>
      <c r="S46" s="2"/>
      <c r="T46" s="2"/>
      <c r="U46" s="270"/>
      <c r="V46" s="270"/>
      <c r="W46" s="270"/>
      <c r="X46" s="270"/>
      <c r="Y46" s="270"/>
    </row>
    <row r="47" spans="1:25" ht="12" customHeight="1">
      <c r="A47" s="568" t="s">
        <v>194</v>
      </c>
      <c r="B47" s="633" t="s">
        <v>244</v>
      </c>
      <c r="C47" s="611"/>
      <c r="D47" s="83">
        <v>21083546</v>
      </c>
      <c r="E47" s="84">
        <v>29493458</v>
      </c>
      <c r="F47" s="84">
        <v>102228357</v>
      </c>
      <c r="G47" s="205">
        <v>0</v>
      </c>
      <c r="H47" s="205">
        <v>0</v>
      </c>
      <c r="I47" s="84">
        <v>539073788.84</v>
      </c>
      <c r="J47" s="84">
        <v>393850044.92</v>
      </c>
      <c r="K47" s="84">
        <v>18278</v>
      </c>
      <c r="L47" s="84">
        <v>13354</v>
      </c>
      <c r="M47" s="184">
        <v>1.4</v>
      </c>
      <c r="N47" s="84">
        <v>25568</v>
      </c>
      <c r="O47" s="84">
        <v>18680</v>
      </c>
      <c r="Q47" s="2"/>
      <c r="R47" s="2"/>
      <c r="S47" s="2"/>
      <c r="T47" s="2"/>
      <c r="U47" s="270"/>
      <c r="V47" s="270"/>
      <c r="W47" s="270"/>
      <c r="X47" s="270"/>
      <c r="Y47" s="270"/>
    </row>
    <row r="48" spans="1:25" ht="12" customHeight="1">
      <c r="A48" s="582"/>
      <c r="B48" s="644" t="s">
        <v>6</v>
      </c>
      <c r="C48" s="104" t="s">
        <v>5</v>
      </c>
      <c r="D48" s="1">
        <v>10660213</v>
      </c>
      <c r="E48" s="1">
        <v>19022037</v>
      </c>
      <c r="F48" s="1">
        <v>28087428</v>
      </c>
      <c r="G48" s="1">
        <v>10613528</v>
      </c>
      <c r="H48" s="1">
        <v>74057928</v>
      </c>
      <c r="I48" s="1">
        <v>373380956.92</v>
      </c>
      <c r="J48" s="1">
        <v>272956425.68</v>
      </c>
      <c r="K48" s="1">
        <v>19629</v>
      </c>
      <c r="L48" s="1">
        <v>14349</v>
      </c>
      <c r="M48" s="183">
        <v>1.78</v>
      </c>
      <c r="N48" s="1">
        <v>35026</v>
      </c>
      <c r="O48" s="1">
        <v>25605</v>
      </c>
      <c r="Q48" s="2"/>
      <c r="R48" s="2"/>
      <c r="S48" s="2"/>
      <c r="T48" s="2"/>
      <c r="U48" s="270"/>
      <c r="V48" s="270"/>
      <c r="W48" s="270"/>
      <c r="X48" s="270"/>
      <c r="Y48" s="270"/>
    </row>
    <row r="49" spans="1:25" ht="12" customHeight="1">
      <c r="A49" s="582"/>
      <c r="B49" s="651"/>
      <c r="C49" s="62" t="s">
        <v>2</v>
      </c>
      <c r="D49" s="1">
        <v>122765</v>
      </c>
      <c r="E49" s="1">
        <v>1242306</v>
      </c>
      <c r="F49" s="1">
        <v>1771736</v>
      </c>
      <c r="G49" s="1">
        <v>2209</v>
      </c>
      <c r="H49" s="1">
        <v>15498</v>
      </c>
      <c r="I49" s="1">
        <v>107199666.57</v>
      </c>
      <c r="J49" s="1">
        <v>85751912.14</v>
      </c>
      <c r="K49" s="1">
        <v>86291</v>
      </c>
      <c r="L49" s="1">
        <v>69026</v>
      </c>
      <c r="M49" s="183">
        <v>10.12</v>
      </c>
      <c r="N49" s="1">
        <v>873210</v>
      </c>
      <c r="O49" s="1">
        <v>698505</v>
      </c>
      <c r="Q49" s="2"/>
      <c r="R49" s="2"/>
      <c r="S49" s="2"/>
      <c r="T49" s="2"/>
      <c r="U49" s="270"/>
      <c r="V49" s="270"/>
      <c r="W49" s="270"/>
      <c r="X49" s="270"/>
      <c r="Y49" s="270"/>
    </row>
    <row r="50" spans="1:25" ht="12" customHeight="1">
      <c r="A50" s="582"/>
      <c r="B50" s="651"/>
      <c r="C50" s="62" t="s">
        <v>3</v>
      </c>
      <c r="D50" s="1">
        <v>10537448</v>
      </c>
      <c r="E50" s="1">
        <v>17779731</v>
      </c>
      <c r="F50" s="1">
        <v>26315692</v>
      </c>
      <c r="G50" s="1">
        <v>10611319</v>
      </c>
      <c r="H50" s="1">
        <v>74042430</v>
      </c>
      <c r="I50" s="1">
        <v>266181290.35</v>
      </c>
      <c r="J50" s="1">
        <v>187204513.54</v>
      </c>
      <c r="K50" s="1">
        <v>14971</v>
      </c>
      <c r="L50" s="1">
        <v>10529</v>
      </c>
      <c r="M50" s="183">
        <v>1.69</v>
      </c>
      <c r="N50" s="1">
        <v>25261</v>
      </c>
      <c r="O50" s="1">
        <v>17766</v>
      </c>
      <c r="Q50" s="2"/>
      <c r="R50" s="2"/>
      <c r="S50" s="2"/>
      <c r="T50" s="2"/>
      <c r="U50" s="270"/>
      <c r="V50" s="270"/>
      <c r="W50" s="270"/>
      <c r="X50" s="270"/>
      <c r="Y50" s="270"/>
    </row>
    <row r="51" spans="1:25" ht="12" customHeight="1">
      <c r="A51" s="582"/>
      <c r="B51" s="570" t="s">
        <v>1</v>
      </c>
      <c r="C51" s="104" t="s">
        <v>247</v>
      </c>
      <c r="D51" s="1">
        <v>10423333</v>
      </c>
      <c r="E51" s="1">
        <v>10471421</v>
      </c>
      <c r="F51" s="1">
        <v>74140929</v>
      </c>
      <c r="G51" s="188">
        <v>0</v>
      </c>
      <c r="H51" s="188">
        <v>0</v>
      </c>
      <c r="I51" s="1">
        <v>165692831.92</v>
      </c>
      <c r="J51" s="1">
        <v>120893619.24</v>
      </c>
      <c r="K51" s="1">
        <v>15823</v>
      </c>
      <c r="L51" s="1">
        <v>11545</v>
      </c>
      <c r="M51" s="183">
        <v>1</v>
      </c>
      <c r="N51" s="1">
        <v>15896</v>
      </c>
      <c r="O51" s="1">
        <v>11598</v>
      </c>
      <c r="Q51" s="2"/>
      <c r="R51" s="2"/>
      <c r="S51" s="2"/>
      <c r="T51" s="2"/>
      <c r="U51" s="270"/>
      <c r="V51" s="270"/>
      <c r="W51" s="270"/>
      <c r="X51" s="270"/>
      <c r="Y51" s="270"/>
    </row>
    <row r="52" spans="1:25" ht="12" customHeight="1">
      <c r="A52" s="582"/>
      <c r="B52" s="571"/>
      <c r="C52" s="53" t="s">
        <v>248</v>
      </c>
      <c r="D52" s="5">
        <v>10346945</v>
      </c>
      <c r="E52" s="5">
        <v>10393118</v>
      </c>
      <c r="F52" s="5">
        <v>73917882</v>
      </c>
      <c r="G52" s="188">
        <v>0</v>
      </c>
      <c r="H52" s="188">
        <v>0</v>
      </c>
      <c r="I52" s="5">
        <v>165335612.78</v>
      </c>
      <c r="J52" s="5">
        <v>120689415.22</v>
      </c>
      <c r="K52" s="1">
        <v>15908</v>
      </c>
      <c r="L52" s="1">
        <v>11612</v>
      </c>
      <c r="M52" s="183">
        <v>1</v>
      </c>
      <c r="N52" s="1">
        <v>15979</v>
      </c>
      <c r="O52" s="1">
        <v>11664</v>
      </c>
      <c r="Q52" s="2"/>
      <c r="R52" s="2"/>
      <c r="S52" s="2"/>
      <c r="T52" s="2"/>
      <c r="U52" s="270"/>
      <c r="V52" s="270"/>
      <c r="W52" s="270"/>
      <c r="X52" s="270"/>
      <c r="Y52" s="270"/>
    </row>
    <row r="53" spans="1:25" ht="12" customHeight="1">
      <c r="A53" s="584"/>
      <c r="B53" s="572"/>
      <c r="C53" s="67" t="s">
        <v>249</v>
      </c>
      <c r="D53" s="85">
        <v>76388</v>
      </c>
      <c r="E53" s="37">
        <v>78303</v>
      </c>
      <c r="F53" s="37">
        <v>223047</v>
      </c>
      <c r="G53" s="191">
        <v>0</v>
      </c>
      <c r="H53" s="191">
        <v>0</v>
      </c>
      <c r="I53" s="37">
        <v>357219.14</v>
      </c>
      <c r="J53" s="37">
        <v>204204.02</v>
      </c>
      <c r="K53" s="3">
        <v>4562</v>
      </c>
      <c r="L53" s="3">
        <v>2608</v>
      </c>
      <c r="M53" s="185">
        <v>1.03</v>
      </c>
      <c r="N53" s="3">
        <v>4676</v>
      </c>
      <c r="O53" s="3">
        <v>2673</v>
      </c>
      <c r="Q53" s="2"/>
      <c r="R53" s="2"/>
      <c r="S53" s="2"/>
      <c r="T53" s="2"/>
      <c r="U53" s="270"/>
      <c r="V53" s="270"/>
      <c r="W53" s="270"/>
      <c r="X53" s="270"/>
      <c r="Y53" s="270"/>
    </row>
    <row r="54" spans="1:25" ht="12" customHeight="1">
      <c r="A54" s="568" t="s">
        <v>195</v>
      </c>
      <c r="B54" s="633" t="s">
        <v>244</v>
      </c>
      <c r="C54" s="611"/>
      <c r="D54" s="14">
        <v>25526370</v>
      </c>
      <c r="E54" s="1">
        <v>36766969</v>
      </c>
      <c r="F54" s="1">
        <v>112816078</v>
      </c>
      <c r="G54" s="188">
        <v>0</v>
      </c>
      <c r="H54" s="188">
        <v>0</v>
      </c>
      <c r="I54" s="1">
        <v>683768765.99</v>
      </c>
      <c r="J54" s="1">
        <v>501438109.85</v>
      </c>
      <c r="K54" s="1">
        <v>18597</v>
      </c>
      <c r="L54" s="1">
        <v>13638</v>
      </c>
      <c r="M54" s="183">
        <v>1.44</v>
      </c>
      <c r="N54" s="1">
        <v>26787</v>
      </c>
      <c r="O54" s="1">
        <v>19644</v>
      </c>
      <c r="Q54" s="2"/>
      <c r="R54" s="2"/>
      <c r="S54" s="2"/>
      <c r="T54" s="2"/>
      <c r="U54" s="270"/>
      <c r="V54" s="270"/>
      <c r="W54" s="270"/>
      <c r="X54" s="270"/>
      <c r="Y54" s="270"/>
    </row>
    <row r="55" spans="1:25" ht="12" customHeight="1">
      <c r="A55" s="582"/>
      <c r="B55" s="644" t="s">
        <v>6</v>
      </c>
      <c r="C55" s="104" t="s">
        <v>5</v>
      </c>
      <c r="D55" s="1">
        <v>12835421</v>
      </c>
      <c r="E55" s="1">
        <v>24038338</v>
      </c>
      <c r="F55" s="1">
        <v>32658117</v>
      </c>
      <c r="G55" s="1">
        <v>13119227</v>
      </c>
      <c r="H55" s="1">
        <v>81649491</v>
      </c>
      <c r="I55" s="1">
        <v>500133681.68</v>
      </c>
      <c r="J55" s="1">
        <v>367051735.32</v>
      </c>
      <c r="K55" s="1">
        <v>20806</v>
      </c>
      <c r="L55" s="1">
        <v>15269</v>
      </c>
      <c r="M55" s="183">
        <v>1.87</v>
      </c>
      <c r="N55" s="1">
        <v>38965</v>
      </c>
      <c r="O55" s="1">
        <v>28597</v>
      </c>
      <c r="Q55" s="2"/>
      <c r="R55" s="2"/>
      <c r="S55" s="2"/>
      <c r="T55" s="2"/>
      <c r="U55" s="270"/>
      <c r="V55" s="270"/>
      <c r="W55" s="270"/>
      <c r="X55" s="270"/>
      <c r="Y55" s="270"/>
    </row>
    <row r="56" spans="1:25" ht="12" customHeight="1">
      <c r="A56" s="582"/>
      <c r="B56" s="651"/>
      <c r="C56" s="62" t="s">
        <v>2</v>
      </c>
      <c r="D56" s="1">
        <v>198198</v>
      </c>
      <c r="E56" s="1">
        <v>2252097</v>
      </c>
      <c r="F56" s="1">
        <v>3022091</v>
      </c>
      <c r="G56" s="1">
        <v>4556</v>
      </c>
      <c r="H56" s="1">
        <v>33226</v>
      </c>
      <c r="I56" s="1">
        <v>170971021.05</v>
      </c>
      <c r="J56" s="1">
        <v>136713312.12</v>
      </c>
      <c r="K56" s="1">
        <v>75916</v>
      </c>
      <c r="L56" s="1">
        <v>60705</v>
      </c>
      <c r="M56" s="183">
        <v>11.36</v>
      </c>
      <c r="N56" s="1">
        <v>862627</v>
      </c>
      <c r="O56" s="1">
        <v>689781</v>
      </c>
      <c r="Q56" s="2"/>
      <c r="R56" s="2"/>
      <c r="S56" s="2"/>
      <c r="T56" s="2"/>
      <c r="U56" s="270"/>
      <c r="V56" s="270"/>
      <c r="W56" s="270"/>
      <c r="X56" s="270"/>
      <c r="Y56" s="270"/>
    </row>
    <row r="57" spans="1:25" ht="12" customHeight="1">
      <c r="A57" s="582"/>
      <c r="B57" s="651"/>
      <c r="C57" s="62" t="s">
        <v>3</v>
      </c>
      <c r="D57" s="1">
        <v>12637223</v>
      </c>
      <c r="E57" s="1">
        <v>21786241</v>
      </c>
      <c r="F57" s="1">
        <v>29636026</v>
      </c>
      <c r="G57" s="1">
        <v>13114671</v>
      </c>
      <c r="H57" s="1">
        <v>81616265</v>
      </c>
      <c r="I57" s="1">
        <v>329162660.63</v>
      </c>
      <c r="J57" s="1">
        <v>230338423.2</v>
      </c>
      <c r="K57" s="1">
        <v>15109</v>
      </c>
      <c r="L57" s="1">
        <v>10573</v>
      </c>
      <c r="M57" s="183">
        <v>1.72</v>
      </c>
      <c r="N57" s="1">
        <v>26047</v>
      </c>
      <c r="O57" s="1">
        <v>18227</v>
      </c>
      <c r="Q57" s="2"/>
      <c r="R57" s="2"/>
      <c r="S57" s="2"/>
      <c r="T57" s="2"/>
      <c r="U57" s="270"/>
      <c r="V57" s="270"/>
      <c r="W57" s="270"/>
      <c r="X57" s="270"/>
      <c r="Y57" s="270"/>
    </row>
    <row r="58" spans="1:25" ht="12" customHeight="1">
      <c r="A58" s="582"/>
      <c r="B58" s="570" t="s">
        <v>1</v>
      </c>
      <c r="C58" s="104" t="s">
        <v>247</v>
      </c>
      <c r="D58" s="1">
        <v>12690949</v>
      </c>
      <c r="E58" s="1">
        <v>12728631</v>
      </c>
      <c r="F58" s="1">
        <v>80157961</v>
      </c>
      <c r="G58" s="188">
        <v>0</v>
      </c>
      <c r="H58" s="188">
        <v>0</v>
      </c>
      <c r="I58" s="1">
        <v>183635084.31</v>
      </c>
      <c r="J58" s="1">
        <v>134386374.53</v>
      </c>
      <c r="K58" s="1">
        <v>14427</v>
      </c>
      <c r="L58" s="1">
        <v>10558</v>
      </c>
      <c r="M58" s="183">
        <v>1</v>
      </c>
      <c r="N58" s="1">
        <v>14470</v>
      </c>
      <c r="O58" s="1">
        <v>10589</v>
      </c>
      <c r="Q58" s="2"/>
      <c r="R58" s="2"/>
      <c r="S58" s="2"/>
      <c r="T58" s="2"/>
      <c r="U58" s="270"/>
      <c r="V58" s="270"/>
      <c r="W58" s="270"/>
      <c r="X58" s="270"/>
      <c r="Y58" s="270"/>
    </row>
    <row r="59" spans="1:25" ht="12" customHeight="1">
      <c r="A59" s="582"/>
      <c r="B59" s="571"/>
      <c r="C59" s="53" t="s">
        <v>248</v>
      </c>
      <c r="D59" s="5">
        <v>12625018</v>
      </c>
      <c r="E59" s="5">
        <v>12662700</v>
      </c>
      <c r="F59" s="5">
        <v>79988063</v>
      </c>
      <c r="G59" s="188">
        <v>0</v>
      </c>
      <c r="H59" s="188">
        <v>0</v>
      </c>
      <c r="I59" s="5">
        <v>183369137.58</v>
      </c>
      <c r="J59" s="5">
        <v>134237157.41</v>
      </c>
      <c r="K59" s="1">
        <v>14481</v>
      </c>
      <c r="L59" s="1">
        <v>10601</v>
      </c>
      <c r="M59" s="183">
        <v>1</v>
      </c>
      <c r="N59" s="1">
        <v>14524</v>
      </c>
      <c r="O59" s="1">
        <v>10633</v>
      </c>
      <c r="Q59" s="2"/>
      <c r="R59" s="2"/>
      <c r="S59" s="2"/>
      <c r="T59" s="2"/>
      <c r="U59" s="270"/>
      <c r="V59" s="270"/>
      <c r="W59" s="270"/>
      <c r="X59" s="270"/>
      <c r="Y59" s="270"/>
    </row>
    <row r="60" spans="1:25" ht="12" customHeight="1">
      <c r="A60" s="582"/>
      <c r="B60" s="571"/>
      <c r="C60" s="53" t="s">
        <v>249</v>
      </c>
      <c r="D60" s="5">
        <v>65931</v>
      </c>
      <c r="E60" s="5">
        <v>65931</v>
      </c>
      <c r="F60" s="5">
        <v>169898</v>
      </c>
      <c r="G60" s="188">
        <v>0</v>
      </c>
      <c r="H60" s="188">
        <v>0</v>
      </c>
      <c r="I60" s="5">
        <v>265946.73</v>
      </c>
      <c r="J60" s="5">
        <v>149217.12</v>
      </c>
      <c r="K60" s="1">
        <v>4034</v>
      </c>
      <c r="L60" s="1">
        <v>2263</v>
      </c>
      <c r="M60" s="183">
        <v>1</v>
      </c>
      <c r="N60" s="1">
        <v>4034</v>
      </c>
      <c r="O60" s="1">
        <v>2263</v>
      </c>
      <c r="Q60" s="2"/>
      <c r="R60" s="2"/>
      <c r="S60" s="2"/>
      <c r="T60" s="2"/>
      <c r="U60" s="270"/>
      <c r="V60" s="270"/>
      <c r="W60" s="270"/>
      <c r="X60" s="270"/>
      <c r="Y60" s="270"/>
    </row>
    <row r="61" spans="1:25" ht="12" customHeight="1">
      <c r="A61" s="579" t="s">
        <v>196</v>
      </c>
      <c r="B61" s="628" t="s">
        <v>244</v>
      </c>
      <c r="C61" s="671"/>
      <c r="D61" s="84">
        <v>5098571</v>
      </c>
      <c r="E61" s="84">
        <v>7340918</v>
      </c>
      <c r="F61" s="84">
        <v>23177967</v>
      </c>
      <c r="G61" s="205">
        <v>0</v>
      </c>
      <c r="H61" s="205">
        <v>0</v>
      </c>
      <c r="I61" s="84">
        <v>134615593.09</v>
      </c>
      <c r="J61" s="84">
        <v>97577987.04</v>
      </c>
      <c r="K61" s="84">
        <v>18338</v>
      </c>
      <c r="L61" s="84">
        <v>13292</v>
      </c>
      <c r="M61" s="184">
        <v>1.44</v>
      </c>
      <c r="N61" s="84">
        <v>26403</v>
      </c>
      <c r="O61" s="84">
        <v>19138</v>
      </c>
      <c r="Q61" s="2"/>
      <c r="R61" s="2"/>
      <c r="S61" s="2"/>
      <c r="T61" s="2"/>
      <c r="U61" s="270"/>
      <c r="V61" s="270"/>
      <c r="W61" s="270"/>
      <c r="X61" s="270"/>
      <c r="Y61" s="270"/>
    </row>
    <row r="62" spans="1:25" ht="12" customHeight="1">
      <c r="A62" s="581"/>
      <c r="B62" s="672" t="s">
        <v>6</v>
      </c>
      <c r="C62" s="104" t="s">
        <v>5</v>
      </c>
      <c r="D62" s="1">
        <v>2539176</v>
      </c>
      <c r="E62" s="1">
        <v>4774408</v>
      </c>
      <c r="F62" s="1">
        <v>6028798</v>
      </c>
      <c r="G62" s="1">
        <v>2615796</v>
      </c>
      <c r="H62" s="1">
        <v>17430945</v>
      </c>
      <c r="I62" s="1">
        <v>95876377.39</v>
      </c>
      <c r="J62" s="1">
        <v>69457783.32</v>
      </c>
      <c r="K62" s="1">
        <v>20081</v>
      </c>
      <c r="L62" s="1">
        <v>14548</v>
      </c>
      <c r="M62" s="183">
        <v>1.88</v>
      </c>
      <c r="N62" s="1">
        <v>37759</v>
      </c>
      <c r="O62" s="1">
        <v>27354</v>
      </c>
      <c r="Q62" s="2"/>
      <c r="R62" s="2"/>
      <c r="S62" s="2"/>
      <c r="T62" s="2"/>
      <c r="U62" s="270"/>
      <c r="V62" s="270"/>
      <c r="W62" s="270"/>
      <c r="X62" s="270"/>
      <c r="Y62" s="270"/>
    </row>
    <row r="63" spans="1:25" ht="12" customHeight="1">
      <c r="A63" s="581"/>
      <c r="B63" s="673"/>
      <c r="C63" s="58" t="s">
        <v>2</v>
      </c>
      <c r="D63" s="1">
        <v>29264</v>
      </c>
      <c r="E63" s="1">
        <v>264687</v>
      </c>
      <c r="F63" s="1">
        <v>399058</v>
      </c>
      <c r="G63" s="1">
        <v>460</v>
      </c>
      <c r="H63" s="1">
        <v>2915</v>
      </c>
      <c r="I63" s="1">
        <v>27452926.8</v>
      </c>
      <c r="J63" s="1">
        <v>21893811.7</v>
      </c>
      <c r="K63" s="1">
        <v>103718</v>
      </c>
      <c r="L63" s="1">
        <v>82716</v>
      </c>
      <c r="M63" s="183">
        <v>9.04</v>
      </c>
      <c r="N63" s="1">
        <v>938113</v>
      </c>
      <c r="O63" s="1">
        <v>748148</v>
      </c>
      <c r="Q63" s="2"/>
      <c r="R63" s="2"/>
      <c r="S63" s="2"/>
      <c r="T63" s="2"/>
      <c r="U63" s="270"/>
      <c r="V63" s="270"/>
      <c r="W63" s="270"/>
      <c r="X63" s="270"/>
      <c r="Y63" s="270"/>
    </row>
    <row r="64" spans="1:25" ht="12" customHeight="1">
      <c r="A64" s="581"/>
      <c r="B64" s="674"/>
      <c r="C64" s="57" t="s">
        <v>3</v>
      </c>
      <c r="D64" s="1">
        <v>2509912</v>
      </c>
      <c r="E64" s="1">
        <v>4509721</v>
      </c>
      <c r="F64" s="1">
        <v>5629740</v>
      </c>
      <c r="G64" s="1">
        <v>2615336</v>
      </c>
      <c r="H64" s="1">
        <v>17428030</v>
      </c>
      <c r="I64" s="1">
        <v>68423450.59</v>
      </c>
      <c r="J64" s="1">
        <v>47563971.62</v>
      </c>
      <c r="K64" s="1">
        <v>15172</v>
      </c>
      <c r="L64" s="1">
        <v>10547</v>
      </c>
      <c r="M64" s="183">
        <v>1.8</v>
      </c>
      <c r="N64" s="1">
        <v>27261</v>
      </c>
      <c r="O64" s="1">
        <v>18950</v>
      </c>
      <c r="Q64" s="2"/>
      <c r="R64" s="2"/>
      <c r="S64" s="2"/>
      <c r="T64" s="2"/>
      <c r="U64" s="270"/>
      <c r="V64" s="270"/>
      <c r="W64" s="270"/>
      <c r="X64" s="270"/>
      <c r="Y64" s="270"/>
    </row>
    <row r="65" spans="1:25" ht="12" customHeight="1">
      <c r="A65" s="581"/>
      <c r="B65" s="636" t="s">
        <v>1</v>
      </c>
      <c r="C65" s="58" t="s">
        <v>247</v>
      </c>
      <c r="D65" s="1">
        <v>2559395</v>
      </c>
      <c r="E65" s="1">
        <v>2566510</v>
      </c>
      <c r="F65" s="1">
        <v>17149169</v>
      </c>
      <c r="G65" s="1">
        <v>0</v>
      </c>
      <c r="H65" s="1">
        <v>0</v>
      </c>
      <c r="I65" s="1">
        <v>38739215.7</v>
      </c>
      <c r="J65" s="1">
        <v>28120203.72</v>
      </c>
      <c r="K65" s="1">
        <v>15094</v>
      </c>
      <c r="L65" s="1">
        <v>10957</v>
      </c>
      <c r="M65" s="183">
        <v>1</v>
      </c>
      <c r="N65" s="1">
        <v>15136</v>
      </c>
      <c r="O65" s="1">
        <v>10987</v>
      </c>
      <c r="Q65" s="2"/>
      <c r="R65" s="2"/>
      <c r="S65" s="2"/>
      <c r="T65" s="2"/>
      <c r="U65" s="270"/>
      <c r="V65" s="270"/>
      <c r="W65" s="270"/>
      <c r="X65" s="270"/>
      <c r="Y65" s="270"/>
    </row>
    <row r="66" spans="1:25" ht="12" customHeight="1">
      <c r="A66" s="581"/>
      <c r="B66" s="571"/>
      <c r="C66" s="71" t="s">
        <v>248</v>
      </c>
      <c r="D66" s="5">
        <v>2545166</v>
      </c>
      <c r="E66" s="5">
        <v>2552145</v>
      </c>
      <c r="F66" s="5">
        <v>17111255</v>
      </c>
      <c r="G66" s="1">
        <v>0</v>
      </c>
      <c r="H66" s="1">
        <v>0</v>
      </c>
      <c r="I66" s="5">
        <v>38674133.48</v>
      </c>
      <c r="J66" s="5">
        <v>28083332.57</v>
      </c>
      <c r="K66" s="1">
        <v>15154</v>
      </c>
      <c r="L66" s="1">
        <v>11004</v>
      </c>
      <c r="M66" s="183">
        <v>1</v>
      </c>
      <c r="N66" s="1">
        <v>15195</v>
      </c>
      <c r="O66" s="1">
        <v>11034</v>
      </c>
      <c r="Q66" s="2"/>
      <c r="R66" s="2"/>
      <c r="S66" s="2"/>
      <c r="T66" s="2"/>
      <c r="U66" s="270"/>
      <c r="V66" s="270"/>
      <c r="W66" s="270"/>
      <c r="X66" s="270"/>
      <c r="Y66" s="270"/>
    </row>
    <row r="67" spans="1:25" ht="12" customHeight="1">
      <c r="A67" s="569"/>
      <c r="B67" s="653"/>
      <c r="C67" s="64" t="s">
        <v>249</v>
      </c>
      <c r="D67" s="49">
        <v>14229</v>
      </c>
      <c r="E67" s="17">
        <v>14365</v>
      </c>
      <c r="F67" s="17">
        <v>37914</v>
      </c>
      <c r="G67" s="29">
        <v>0</v>
      </c>
      <c r="H67" s="29">
        <v>0</v>
      </c>
      <c r="I67" s="17">
        <v>65082.22</v>
      </c>
      <c r="J67" s="17">
        <v>36871.15</v>
      </c>
      <c r="K67" s="29">
        <v>4531</v>
      </c>
      <c r="L67" s="29">
        <v>2567</v>
      </c>
      <c r="M67" s="187">
        <v>1.01</v>
      </c>
      <c r="N67" s="29">
        <v>4574</v>
      </c>
      <c r="O67" s="29">
        <v>2591</v>
      </c>
      <c r="Q67" s="2"/>
      <c r="R67" s="2"/>
      <c r="S67" s="2"/>
      <c r="T67" s="2"/>
      <c r="U67" s="270"/>
      <c r="V67" s="270"/>
      <c r="W67" s="270"/>
      <c r="X67" s="270"/>
      <c r="Y67" s="270"/>
    </row>
    <row r="69" ht="12">
      <c r="D69" s="135"/>
    </row>
    <row r="70" spans="16:18" ht="12">
      <c r="P70" s="135"/>
      <c r="Q70" s="135"/>
      <c r="R70" s="135"/>
    </row>
    <row r="71" spans="16:17" ht="12">
      <c r="P71" s="135"/>
      <c r="Q71" s="135"/>
    </row>
    <row r="72" spans="16:17" ht="12">
      <c r="P72" s="135"/>
      <c r="Q72" s="135"/>
    </row>
    <row r="73" spans="16:17" ht="12">
      <c r="P73" s="135"/>
      <c r="Q73" s="135"/>
    </row>
    <row r="74" spans="16:17" ht="12">
      <c r="P74" s="135"/>
      <c r="Q74" s="135"/>
    </row>
    <row r="75" spans="16:17" ht="12">
      <c r="P75" s="135"/>
      <c r="Q75" s="135"/>
    </row>
    <row r="76" spans="16:17" ht="12">
      <c r="P76" s="135"/>
      <c r="Q76" s="135"/>
    </row>
  </sheetData>
  <mergeCells count="39">
    <mergeCell ref="D3:D4"/>
    <mergeCell ref="E3:E4"/>
    <mergeCell ref="F3:F4"/>
    <mergeCell ref="A5:A11"/>
    <mergeCell ref="B5:C5"/>
    <mergeCell ref="B6:B8"/>
    <mergeCell ref="B9:B11"/>
    <mergeCell ref="A12:A18"/>
    <mergeCell ref="B12:C12"/>
    <mergeCell ref="B13:B15"/>
    <mergeCell ref="B16:B18"/>
    <mergeCell ref="A19:A25"/>
    <mergeCell ref="B19:C19"/>
    <mergeCell ref="B20:B22"/>
    <mergeCell ref="B23:B25"/>
    <mergeCell ref="A26:A32"/>
    <mergeCell ref="B26:C26"/>
    <mergeCell ref="B27:B29"/>
    <mergeCell ref="B30:B32"/>
    <mergeCell ref="A33:A39"/>
    <mergeCell ref="B33:C33"/>
    <mergeCell ref="B34:B36"/>
    <mergeCell ref="B37:B39"/>
    <mergeCell ref="A40:A46"/>
    <mergeCell ref="B40:C40"/>
    <mergeCell ref="B41:B43"/>
    <mergeCell ref="B44:B46"/>
    <mergeCell ref="A47:A53"/>
    <mergeCell ref="B47:C47"/>
    <mergeCell ref="B48:B50"/>
    <mergeCell ref="B51:B53"/>
    <mergeCell ref="A54:A60"/>
    <mergeCell ref="B54:C54"/>
    <mergeCell ref="B55:B57"/>
    <mergeCell ref="B58:B60"/>
    <mergeCell ref="A61:A67"/>
    <mergeCell ref="B61:C61"/>
    <mergeCell ref="B62:B64"/>
    <mergeCell ref="B65:B6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0"/>
  <dimension ref="A1:Z34"/>
  <sheetViews>
    <sheetView showGridLines="0" workbookViewId="0" topLeftCell="A1">
      <selection activeCell="A1" sqref="A1"/>
    </sheetView>
  </sheetViews>
  <sheetFormatPr defaultColWidth="9.140625" defaultRowHeight="12"/>
  <cols>
    <col min="1" max="1" width="16.7109375" style="79" customWidth="1"/>
    <col min="2" max="6" width="15.7109375" style="79" customWidth="1"/>
    <col min="7" max="7" width="13.7109375" style="79" customWidth="1"/>
    <col min="8" max="8" width="14.28125" style="79" customWidth="1"/>
    <col min="9" max="10" width="12.7109375" style="79" customWidth="1"/>
    <col min="11" max="11" width="8.140625" style="79" customWidth="1"/>
    <col min="12" max="12" width="7.8515625" style="79" customWidth="1"/>
    <col min="13" max="13" width="13.421875" style="79" customWidth="1"/>
    <col min="14" max="14" width="12.7109375" style="79" customWidth="1"/>
    <col min="15" max="16" width="6.00390625" style="79" bestFit="1" customWidth="1"/>
    <col min="17" max="17" width="5.140625" style="79" bestFit="1" customWidth="1"/>
    <col min="18" max="20" width="6.00390625" style="79" bestFit="1" customWidth="1"/>
    <col min="21" max="26" width="3.421875" style="79" bestFit="1" customWidth="1"/>
    <col min="27" max="16384" width="10.28125" style="79" customWidth="1"/>
  </cols>
  <sheetData>
    <row r="1" spans="1:4" ht="13.5">
      <c r="A1" s="243" t="s">
        <v>1266</v>
      </c>
      <c r="B1" s="244" t="s">
        <v>303</v>
      </c>
      <c r="C1" s="244"/>
      <c r="D1" s="249"/>
    </row>
    <row r="2" spans="2:14" ht="12">
      <c r="B2" s="200"/>
      <c r="C2" s="200"/>
      <c r="D2" s="200"/>
      <c r="E2" s="200"/>
      <c r="F2" s="200"/>
      <c r="G2" s="200"/>
      <c r="H2" s="200"/>
      <c r="N2" s="102" t="s">
        <v>692</v>
      </c>
    </row>
    <row r="3" spans="1:14" ht="18.75" customHeight="1">
      <c r="A3" s="677" t="s">
        <v>202</v>
      </c>
      <c r="B3" s="679" t="s">
        <v>122</v>
      </c>
      <c r="C3" s="587" t="s">
        <v>104</v>
      </c>
      <c r="D3" s="587" t="s">
        <v>813</v>
      </c>
      <c r="E3" s="132" t="s">
        <v>664</v>
      </c>
      <c r="F3" s="192" t="s">
        <v>264</v>
      </c>
      <c r="G3" s="190" t="s">
        <v>280</v>
      </c>
      <c r="H3" s="160"/>
      <c r="I3" s="132" t="s">
        <v>272</v>
      </c>
      <c r="J3" s="192" t="s">
        <v>263</v>
      </c>
      <c r="K3" s="675" t="s">
        <v>337</v>
      </c>
      <c r="L3" s="676"/>
      <c r="M3" s="132" t="s">
        <v>269</v>
      </c>
      <c r="N3" s="192" t="s">
        <v>268</v>
      </c>
    </row>
    <row r="4" spans="1:14" ht="18.75" customHeight="1">
      <c r="A4" s="678"/>
      <c r="B4" s="639"/>
      <c r="C4" s="637"/>
      <c r="D4" s="637"/>
      <c r="E4" s="133" t="s">
        <v>665</v>
      </c>
      <c r="F4" s="193" t="s">
        <v>267</v>
      </c>
      <c r="G4" s="108" t="s">
        <v>106</v>
      </c>
      <c r="H4" s="57" t="s">
        <v>171</v>
      </c>
      <c r="I4" s="133" t="s">
        <v>246</v>
      </c>
      <c r="J4" s="193" t="s">
        <v>273</v>
      </c>
      <c r="K4" s="317" t="s">
        <v>338</v>
      </c>
      <c r="L4" s="317" t="s">
        <v>815</v>
      </c>
      <c r="M4" s="133" t="s">
        <v>246</v>
      </c>
      <c r="N4" s="193" t="s">
        <v>245</v>
      </c>
    </row>
    <row r="5" spans="1:26" ht="25.5" customHeight="1">
      <c r="A5" s="153" t="s">
        <v>106</v>
      </c>
      <c r="B5" s="239">
        <v>128354275</v>
      </c>
      <c r="C5" s="239">
        <v>223478174</v>
      </c>
      <c r="D5" s="239">
        <v>255014965</v>
      </c>
      <c r="E5" s="239">
        <v>172165299</v>
      </c>
      <c r="F5" s="239">
        <v>1000640003</v>
      </c>
      <c r="G5" s="239">
        <v>3270634953.95</v>
      </c>
      <c r="H5" s="239">
        <v>2399081066.24</v>
      </c>
      <c r="I5" s="239">
        <v>14635</v>
      </c>
      <c r="J5" s="239">
        <v>10735</v>
      </c>
      <c r="K5" s="240">
        <v>1.74</v>
      </c>
      <c r="L5" s="240">
        <v>1.99</v>
      </c>
      <c r="M5" s="239">
        <v>25481</v>
      </c>
      <c r="N5" s="239">
        <v>18691</v>
      </c>
      <c r="U5" s="200"/>
      <c r="V5" s="200"/>
      <c r="W5" s="200"/>
      <c r="X5" s="200"/>
      <c r="Y5" s="200"/>
      <c r="Z5" s="200"/>
    </row>
    <row r="6" spans="1:26" ht="25.5" customHeight="1">
      <c r="A6" s="151" t="s">
        <v>203</v>
      </c>
      <c r="B6" s="84">
        <v>26638259</v>
      </c>
      <c r="C6" s="84">
        <v>39419007</v>
      </c>
      <c r="D6" s="84">
        <v>40974397</v>
      </c>
      <c r="E6" s="84">
        <v>35928612</v>
      </c>
      <c r="F6" s="84">
        <v>357050718</v>
      </c>
      <c r="G6" s="84">
        <v>547717057.38</v>
      </c>
      <c r="H6" s="84">
        <v>396984131.84</v>
      </c>
      <c r="I6" s="84">
        <v>13895</v>
      </c>
      <c r="J6" s="84">
        <v>10071</v>
      </c>
      <c r="K6" s="39">
        <v>1.48</v>
      </c>
      <c r="L6" s="39">
        <v>1.54</v>
      </c>
      <c r="M6" s="84">
        <v>20561</v>
      </c>
      <c r="N6" s="84">
        <v>14903</v>
      </c>
      <c r="U6" s="200"/>
      <c r="V6" s="200"/>
      <c r="W6" s="200"/>
      <c r="X6" s="200"/>
      <c r="Y6" s="200"/>
      <c r="Z6" s="200"/>
    </row>
    <row r="7" spans="1:26" ht="25.5" customHeight="1">
      <c r="A7" s="152" t="s">
        <v>204</v>
      </c>
      <c r="B7" s="1">
        <v>499067</v>
      </c>
      <c r="C7" s="1">
        <v>865257</v>
      </c>
      <c r="D7" s="1">
        <v>1876947</v>
      </c>
      <c r="E7" s="1">
        <v>573529</v>
      </c>
      <c r="F7" s="1">
        <v>6792511</v>
      </c>
      <c r="G7" s="1">
        <v>15539193.63</v>
      </c>
      <c r="H7" s="1">
        <v>11291533.15</v>
      </c>
      <c r="I7" s="1">
        <v>17959</v>
      </c>
      <c r="J7" s="1">
        <v>13050</v>
      </c>
      <c r="K7" s="4">
        <v>1.73</v>
      </c>
      <c r="L7" s="4">
        <v>3.76</v>
      </c>
      <c r="M7" s="1">
        <v>31136</v>
      </c>
      <c r="N7" s="1">
        <v>22625</v>
      </c>
      <c r="U7" s="200"/>
      <c r="V7" s="200"/>
      <c r="W7" s="200"/>
      <c r="X7" s="200"/>
      <c r="Y7" s="200"/>
      <c r="Z7" s="200"/>
    </row>
    <row r="8" spans="1:26" ht="25.5" customHeight="1">
      <c r="A8" s="152" t="s">
        <v>205</v>
      </c>
      <c r="B8" s="1">
        <v>1470125</v>
      </c>
      <c r="C8" s="1">
        <v>2861886</v>
      </c>
      <c r="D8" s="1">
        <v>24230771</v>
      </c>
      <c r="E8" s="1">
        <v>249415</v>
      </c>
      <c r="F8" s="1">
        <v>3303101</v>
      </c>
      <c r="G8" s="1">
        <v>78967174.73</v>
      </c>
      <c r="H8" s="1">
        <v>56919784.26</v>
      </c>
      <c r="I8" s="1">
        <v>27593</v>
      </c>
      <c r="J8" s="1">
        <v>19889</v>
      </c>
      <c r="K8" s="4">
        <v>1.95</v>
      </c>
      <c r="L8" s="4">
        <v>16.48</v>
      </c>
      <c r="M8" s="1">
        <v>53715</v>
      </c>
      <c r="N8" s="1">
        <v>38718</v>
      </c>
      <c r="U8" s="200"/>
      <c r="V8" s="200"/>
      <c r="W8" s="200"/>
      <c r="X8" s="200"/>
      <c r="Y8" s="200"/>
      <c r="Z8" s="200"/>
    </row>
    <row r="9" spans="1:26" ht="25.5" customHeight="1">
      <c r="A9" s="152" t="s">
        <v>334</v>
      </c>
      <c r="B9" s="1">
        <v>4161722</v>
      </c>
      <c r="C9" s="1">
        <v>7769666</v>
      </c>
      <c r="D9" s="1">
        <v>7930663</v>
      </c>
      <c r="E9" s="1">
        <v>5250645</v>
      </c>
      <c r="F9" s="1">
        <v>31775072</v>
      </c>
      <c r="G9" s="1">
        <v>164693388.61</v>
      </c>
      <c r="H9" s="1">
        <v>126168882.93</v>
      </c>
      <c r="I9" s="1">
        <v>21197</v>
      </c>
      <c r="J9" s="1">
        <v>16239</v>
      </c>
      <c r="K9" s="4">
        <v>1.87</v>
      </c>
      <c r="L9" s="4">
        <v>1.91</v>
      </c>
      <c r="M9" s="1">
        <v>39573</v>
      </c>
      <c r="N9" s="1">
        <v>30317</v>
      </c>
      <c r="U9" s="200"/>
      <c r="V9" s="200"/>
      <c r="W9" s="200"/>
      <c r="X9" s="200"/>
      <c r="Y9" s="200"/>
      <c r="Z9" s="200"/>
    </row>
    <row r="10" spans="1:26" ht="25.5" customHeight="1">
      <c r="A10" s="152" t="s">
        <v>206</v>
      </c>
      <c r="B10" s="1">
        <v>9684254</v>
      </c>
      <c r="C10" s="1">
        <v>21433449</v>
      </c>
      <c r="D10" s="1">
        <v>21740532</v>
      </c>
      <c r="E10" s="1">
        <v>10364587</v>
      </c>
      <c r="F10" s="1">
        <v>47968187</v>
      </c>
      <c r="G10" s="1">
        <v>377163440.06</v>
      </c>
      <c r="H10" s="1">
        <v>281506296.01</v>
      </c>
      <c r="I10" s="1">
        <v>17597</v>
      </c>
      <c r="J10" s="1">
        <v>13134</v>
      </c>
      <c r="K10" s="4">
        <v>2.21</v>
      </c>
      <c r="L10" s="4">
        <v>2.24</v>
      </c>
      <c r="M10" s="1">
        <v>38946</v>
      </c>
      <c r="N10" s="1">
        <v>29068</v>
      </c>
      <c r="U10" s="200"/>
      <c r="V10" s="200"/>
      <c r="W10" s="200"/>
      <c r="X10" s="200"/>
      <c r="Y10" s="200"/>
      <c r="Z10" s="200"/>
    </row>
    <row r="11" spans="1:26" ht="25.5" customHeight="1">
      <c r="A11" s="152" t="s">
        <v>207</v>
      </c>
      <c r="B11" s="1">
        <v>1861862</v>
      </c>
      <c r="C11" s="1">
        <v>4118093</v>
      </c>
      <c r="D11" s="1">
        <v>4197780</v>
      </c>
      <c r="E11" s="1">
        <v>2164917</v>
      </c>
      <c r="F11" s="1">
        <v>12417760</v>
      </c>
      <c r="G11" s="1">
        <v>71728223.57</v>
      </c>
      <c r="H11" s="1">
        <v>53583472.37</v>
      </c>
      <c r="I11" s="1">
        <v>17418</v>
      </c>
      <c r="J11" s="1">
        <v>13012</v>
      </c>
      <c r="K11" s="4">
        <v>2.21</v>
      </c>
      <c r="L11" s="4">
        <v>2.25</v>
      </c>
      <c r="M11" s="1">
        <v>38525</v>
      </c>
      <c r="N11" s="1">
        <v>28780</v>
      </c>
      <c r="U11" s="200"/>
      <c r="V11" s="200"/>
      <c r="W11" s="200"/>
      <c r="X11" s="200"/>
      <c r="Y11" s="200"/>
      <c r="Z11" s="200"/>
    </row>
    <row r="12" spans="1:26" ht="25.5" customHeight="1">
      <c r="A12" s="152" t="s">
        <v>208</v>
      </c>
      <c r="B12" s="1">
        <v>128736</v>
      </c>
      <c r="C12" s="1">
        <v>226590</v>
      </c>
      <c r="D12" s="1">
        <v>226991</v>
      </c>
      <c r="E12" s="1">
        <v>169983</v>
      </c>
      <c r="F12" s="1">
        <v>1028385</v>
      </c>
      <c r="G12" s="1">
        <v>3210564.02</v>
      </c>
      <c r="H12" s="1">
        <v>2390392.55</v>
      </c>
      <c r="I12" s="1">
        <v>14169</v>
      </c>
      <c r="J12" s="1">
        <v>10549</v>
      </c>
      <c r="K12" s="4">
        <v>1.76</v>
      </c>
      <c r="L12" s="4">
        <v>1.76</v>
      </c>
      <c r="M12" s="1">
        <v>24939</v>
      </c>
      <c r="N12" s="1">
        <v>18568</v>
      </c>
      <c r="U12" s="200"/>
      <c r="V12" s="200"/>
      <c r="W12" s="200"/>
      <c r="X12" s="200"/>
      <c r="Y12" s="200"/>
      <c r="Z12" s="200"/>
    </row>
    <row r="13" spans="1:26" ht="25.5" customHeight="1">
      <c r="A13" s="152" t="s">
        <v>209</v>
      </c>
      <c r="B13" s="1">
        <v>39566</v>
      </c>
      <c r="C13" s="1">
        <v>72866</v>
      </c>
      <c r="D13" s="1">
        <v>74561</v>
      </c>
      <c r="E13" s="1">
        <v>22975</v>
      </c>
      <c r="F13" s="1">
        <v>89410</v>
      </c>
      <c r="G13" s="1">
        <v>1575410.41</v>
      </c>
      <c r="H13" s="1">
        <v>1157448.36</v>
      </c>
      <c r="I13" s="1">
        <v>21621</v>
      </c>
      <c r="J13" s="1">
        <v>15885</v>
      </c>
      <c r="K13" s="4">
        <v>1.84</v>
      </c>
      <c r="L13" s="4">
        <v>1.88</v>
      </c>
      <c r="M13" s="1">
        <v>39817</v>
      </c>
      <c r="N13" s="1">
        <v>29254</v>
      </c>
      <c r="U13" s="200"/>
      <c r="V13" s="200"/>
      <c r="W13" s="200"/>
      <c r="X13" s="200"/>
      <c r="Y13" s="200"/>
      <c r="Z13" s="200"/>
    </row>
    <row r="14" spans="1:26" ht="25.5" customHeight="1">
      <c r="A14" s="310" t="s">
        <v>335</v>
      </c>
      <c r="B14" s="1">
        <v>1439620</v>
      </c>
      <c r="C14" s="1">
        <v>2750264</v>
      </c>
      <c r="D14" s="1">
        <v>2762864</v>
      </c>
      <c r="E14" s="1">
        <v>1229761</v>
      </c>
      <c r="F14" s="1">
        <v>6673975</v>
      </c>
      <c r="G14" s="1">
        <v>69794369.9</v>
      </c>
      <c r="H14" s="1">
        <v>49512591.28</v>
      </c>
      <c r="I14" s="1">
        <v>25377</v>
      </c>
      <c r="J14" s="1">
        <v>18003</v>
      </c>
      <c r="K14" s="4">
        <v>1.91</v>
      </c>
      <c r="L14" s="4">
        <v>1.92</v>
      </c>
      <c r="M14" s="1">
        <v>48481</v>
      </c>
      <c r="N14" s="1">
        <v>34393</v>
      </c>
      <c r="U14" s="200"/>
      <c r="V14" s="200"/>
      <c r="W14" s="200"/>
      <c r="X14" s="200"/>
      <c r="Y14" s="200"/>
      <c r="Z14" s="200"/>
    </row>
    <row r="15" spans="1:26" ht="25.5" customHeight="1">
      <c r="A15" s="152" t="s">
        <v>210</v>
      </c>
      <c r="B15" s="1">
        <v>5387869</v>
      </c>
      <c r="C15" s="1">
        <v>9191325</v>
      </c>
      <c r="D15" s="1">
        <v>9696609</v>
      </c>
      <c r="E15" s="1">
        <v>4398387</v>
      </c>
      <c r="F15" s="1">
        <v>32415920</v>
      </c>
      <c r="G15" s="1">
        <v>177014009.66</v>
      </c>
      <c r="H15" s="1">
        <v>135974982.76</v>
      </c>
      <c r="I15" s="1">
        <v>19259</v>
      </c>
      <c r="J15" s="1">
        <v>14794</v>
      </c>
      <c r="K15" s="4">
        <v>1.71</v>
      </c>
      <c r="L15" s="4">
        <v>1.8</v>
      </c>
      <c r="M15" s="1">
        <v>32854</v>
      </c>
      <c r="N15" s="1">
        <v>25237</v>
      </c>
      <c r="U15" s="200"/>
      <c r="V15" s="200"/>
      <c r="W15" s="200"/>
      <c r="X15" s="200"/>
      <c r="Y15" s="200"/>
      <c r="Z15" s="200"/>
    </row>
    <row r="16" spans="1:26" ht="25.5" customHeight="1">
      <c r="A16" s="152" t="s">
        <v>211</v>
      </c>
      <c r="B16" s="1">
        <v>12613249</v>
      </c>
      <c r="C16" s="1">
        <v>24765474</v>
      </c>
      <c r="D16" s="1">
        <v>24841888</v>
      </c>
      <c r="E16" s="1">
        <v>23811120</v>
      </c>
      <c r="F16" s="1">
        <v>69279767</v>
      </c>
      <c r="G16" s="1">
        <v>242278872.13</v>
      </c>
      <c r="H16" s="1">
        <v>166903535.62</v>
      </c>
      <c r="I16" s="1">
        <v>9783</v>
      </c>
      <c r="J16" s="1">
        <v>6739</v>
      </c>
      <c r="K16" s="4">
        <v>1.96</v>
      </c>
      <c r="L16" s="4">
        <v>1.97</v>
      </c>
      <c r="M16" s="1">
        <v>19208</v>
      </c>
      <c r="N16" s="1">
        <v>13232</v>
      </c>
      <c r="U16" s="200"/>
      <c r="V16" s="200"/>
      <c r="W16" s="200"/>
      <c r="X16" s="200"/>
      <c r="Y16" s="200"/>
      <c r="Z16" s="200"/>
    </row>
    <row r="17" spans="1:26" ht="25.5" customHeight="1">
      <c r="A17" s="152" t="s">
        <v>212</v>
      </c>
      <c r="B17" s="1">
        <v>8242391</v>
      </c>
      <c r="C17" s="1">
        <v>10861156</v>
      </c>
      <c r="D17" s="1">
        <v>10915227</v>
      </c>
      <c r="E17" s="1">
        <v>8199998</v>
      </c>
      <c r="F17" s="1">
        <v>26190984</v>
      </c>
      <c r="G17" s="1">
        <v>256725902.03</v>
      </c>
      <c r="H17" s="1">
        <v>195182780.82</v>
      </c>
      <c r="I17" s="1">
        <v>23637</v>
      </c>
      <c r="J17" s="1">
        <v>17971</v>
      </c>
      <c r="K17" s="4">
        <v>1.32</v>
      </c>
      <c r="L17" s="4">
        <v>1.32</v>
      </c>
      <c r="M17" s="1">
        <v>31147</v>
      </c>
      <c r="N17" s="1">
        <v>23680</v>
      </c>
      <c r="U17" s="200"/>
      <c r="V17" s="200"/>
      <c r="W17" s="200"/>
      <c r="X17" s="200"/>
      <c r="Y17" s="200"/>
      <c r="Z17" s="200"/>
    </row>
    <row r="18" spans="1:26" ht="25.5" customHeight="1">
      <c r="A18" s="152" t="s">
        <v>213</v>
      </c>
      <c r="B18" s="1">
        <v>14639817</v>
      </c>
      <c r="C18" s="1">
        <v>26004344</v>
      </c>
      <c r="D18" s="1">
        <v>26063403</v>
      </c>
      <c r="E18" s="1">
        <v>23611284</v>
      </c>
      <c r="F18" s="1">
        <v>63448968</v>
      </c>
      <c r="G18" s="1">
        <v>292689609.12</v>
      </c>
      <c r="H18" s="1">
        <v>204194872.41</v>
      </c>
      <c r="I18" s="1">
        <v>11255</v>
      </c>
      <c r="J18" s="1">
        <v>7852</v>
      </c>
      <c r="K18" s="4">
        <v>1.78</v>
      </c>
      <c r="L18" s="4">
        <v>1.78</v>
      </c>
      <c r="M18" s="1">
        <v>19993</v>
      </c>
      <c r="N18" s="1">
        <v>13948</v>
      </c>
      <c r="U18" s="200"/>
      <c r="V18" s="200"/>
      <c r="W18" s="200"/>
      <c r="X18" s="200"/>
      <c r="Y18" s="200"/>
      <c r="Z18" s="200"/>
    </row>
    <row r="19" spans="1:26" ht="25.5" customHeight="1">
      <c r="A19" s="152" t="s">
        <v>214</v>
      </c>
      <c r="B19" s="1">
        <v>3974573</v>
      </c>
      <c r="C19" s="1">
        <v>6041566</v>
      </c>
      <c r="D19" s="1">
        <v>6510987</v>
      </c>
      <c r="E19" s="1">
        <v>5290874</v>
      </c>
      <c r="F19" s="1">
        <v>21589216</v>
      </c>
      <c r="G19" s="1">
        <v>69265031.95</v>
      </c>
      <c r="H19" s="1">
        <v>49099645.2</v>
      </c>
      <c r="I19" s="1">
        <v>11465</v>
      </c>
      <c r="J19" s="1">
        <v>8127</v>
      </c>
      <c r="K19" s="4">
        <v>1.52</v>
      </c>
      <c r="L19" s="4">
        <v>1.64</v>
      </c>
      <c r="M19" s="1">
        <v>17427</v>
      </c>
      <c r="N19" s="1">
        <v>12353</v>
      </c>
      <c r="U19" s="200"/>
      <c r="V19" s="200"/>
      <c r="W19" s="200"/>
      <c r="X19" s="200"/>
      <c r="Y19" s="200"/>
      <c r="Z19" s="200"/>
    </row>
    <row r="20" spans="1:26" ht="25.5" customHeight="1">
      <c r="A20" s="152" t="s">
        <v>215</v>
      </c>
      <c r="B20" s="1">
        <v>3291260</v>
      </c>
      <c r="C20" s="1">
        <v>5382199</v>
      </c>
      <c r="D20" s="1">
        <v>5405556</v>
      </c>
      <c r="E20" s="1">
        <v>4664127</v>
      </c>
      <c r="F20" s="1">
        <v>23345093</v>
      </c>
      <c r="G20" s="1">
        <v>78693629.08</v>
      </c>
      <c r="H20" s="1">
        <v>56314130.04</v>
      </c>
      <c r="I20" s="1">
        <v>14621</v>
      </c>
      <c r="J20" s="1">
        <v>10463</v>
      </c>
      <c r="K20" s="4">
        <v>1.64</v>
      </c>
      <c r="L20" s="4">
        <v>1.64</v>
      </c>
      <c r="M20" s="1">
        <v>23910</v>
      </c>
      <c r="N20" s="1">
        <v>17110</v>
      </c>
      <c r="U20" s="200"/>
      <c r="V20" s="200"/>
      <c r="W20" s="200"/>
      <c r="X20" s="200"/>
      <c r="Y20" s="200"/>
      <c r="Z20" s="200"/>
    </row>
    <row r="21" spans="1:26" ht="25.5" customHeight="1">
      <c r="A21" s="152" t="s">
        <v>216</v>
      </c>
      <c r="B21" s="1">
        <v>658476</v>
      </c>
      <c r="C21" s="1">
        <v>723589</v>
      </c>
      <c r="D21" s="1">
        <v>726678</v>
      </c>
      <c r="E21" s="1">
        <v>184332</v>
      </c>
      <c r="F21" s="1">
        <v>2208322</v>
      </c>
      <c r="G21" s="1">
        <v>27928265.03</v>
      </c>
      <c r="H21" s="1">
        <v>19607045.09</v>
      </c>
      <c r="I21" s="1">
        <v>38597</v>
      </c>
      <c r="J21" s="1">
        <v>27097</v>
      </c>
      <c r="K21" s="4">
        <v>1.1</v>
      </c>
      <c r="L21" s="4">
        <v>1.1</v>
      </c>
      <c r="M21" s="1">
        <v>42413</v>
      </c>
      <c r="N21" s="1">
        <v>29776</v>
      </c>
      <c r="U21" s="200"/>
      <c r="V21" s="200"/>
      <c r="W21" s="200"/>
      <c r="X21" s="200"/>
      <c r="Y21" s="200"/>
      <c r="Z21" s="200"/>
    </row>
    <row r="22" spans="1:26" ht="25.5" customHeight="1">
      <c r="A22" s="152" t="s">
        <v>333</v>
      </c>
      <c r="B22" s="1">
        <v>368</v>
      </c>
      <c r="C22" s="1">
        <v>392</v>
      </c>
      <c r="D22" s="1">
        <v>392</v>
      </c>
      <c r="E22" s="1">
        <v>171</v>
      </c>
      <c r="F22" s="1">
        <v>2661</v>
      </c>
      <c r="G22" s="1">
        <v>8369.1</v>
      </c>
      <c r="H22" s="1">
        <v>5851.58</v>
      </c>
      <c r="I22" s="1">
        <v>21350</v>
      </c>
      <c r="J22" s="1">
        <v>14928</v>
      </c>
      <c r="K22" s="4">
        <v>1.07</v>
      </c>
      <c r="L22" s="4">
        <v>1.07</v>
      </c>
      <c r="M22" s="1">
        <v>22742</v>
      </c>
      <c r="N22" s="1">
        <v>15901</v>
      </c>
      <c r="U22" s="200"/>
      <c r="V22" s="200"/>
      <c r="W22" s="200"/>
      <c r="X22" s="200"/>
      <c r="Y22" s="200"/>
      <c r="Z22" s="200"/>
    </row>
    <row r="23" spans="1:26" ht="25.5" customHeight="1">
      <c r="A23" s="310" t="s">
        <v>332</v>
      </c>
      <c r="B23" s="1">
        <v>16856</v>
      </c>
      <c r="C23" s="1">
        <v>26706</v>
      </c>
      <c r="D23" s="1">
        <v>26869</v>
      </c>
      <c r="E23" s="1">
        <v>20722</v>
      </c>
      <c r="F23" s="1">
        <v>219212</v>
      </c>
      <c r="G23" s="1">
        <v>360219.81</v>
      </c>
      <c r="H23" s="1">
        <v>254443.07</v>
      </c>
      <c r="I23" s="1">
        <v>13488</v>
      </c>
      <c r="J23" s="1">
        <v>9528</v>
      </c>
      <c r="K23" s="4">
        <v>1.58</v>
      </c>
      <c r="L23" s="4">
        <v>1.59</v>
      </c>
      <c r="M23" s="1">
        <v>21370</v>
      </c>
      <c r="N23" s="1">
        <v>15095</v>
      </c>
      <c r="U23" s="200"/>
      <c r="V23" s="200"/>
      <c r="W23" s="200"/>
      <c r="X23" s="200"/>
      <c r="Y23" s="200"/>
      <c r="Z23" s="200"/>
    </row>
    <row r="24" spans="1:26" ht="25.5" customHeight="1">
      <c r="A24" s="152" t="s">
        <v>217</v>
      </c>
      <c r="B24" s="1">
        <v>37929</v>
      </c>
      <c r="C24" s="1">
        <v>62653</v>
      </c>
      <c r="D24" s="1">
        <v>67793</v>
      </c>
      <c r="E24" s="1">
        <v>53534</v>
      </c>
      <c r="F24" s="1">
        <v>382493</v>
      </c>
      <c r="G24" s="1">
        <v>713857.95</v>
      </c>
      <c r="H24" s="1">
        <v>518362.88</v>
      </c>
      <c r="I24" s="1">
        <v>11394</v>
      </c>
      <c r="J24" s="1">
        <v>8274</v>
      </c>
      <c r="K24" s="4">
        <v>1.65</v>
      </c>
      <c r="L24" s="4">
        <v>1.79</v>
      </c>
      <c r="M24" s="1">
        <v>18821</v>
      </c>
      <c r="N24" s="1">
        <v>13667</v>
      </c>
      <c r="U24" s="200"/>
      <c r="V24" s="200"/>
      <c r="W24" s="200"/>
      <c r="X24" s="200"/>
      <c r="Y24" s="200"/>
      <c r="Z24" s="200"/>
    </row>
    <row r="25" spans="1:26" ht="25.5" customHeight="1">
      <c r="A25" s="152" t="s">
        <v>218</v>
      </c>
      <c r="B25" s="1">
        <v>855463</v>
      </c>
      <c r="C25" s="1">
        <v>2095101</v>
      </c>
      <c r="D25" s="1">
        <v>2103227</v>
      </c>
      <c r="E25" s="1">
        <v>820191</v>
      </c>
      <c r="F25" s="1">
        <v>4289038</v>
      </c>
      <c r="G25" s="1">
        <v>37364553.11</v>
      </c>
      <c r="H25" s="1">
        <v>27921448.72</v>
      </c>
      <c r="I25" s="1">
        <v>17834</v>
      </c>
      <c r="J25" s="1">
        <v>13327</v>
      </c>
      <c r="K25" s="4">
        <v>2.45</v>
      </c>
      <c r="L25" s="4">
        <v>2.46</v>
      </c>
      <c r="M25" s="1">
        <v>43678</v>
      </c>
      <c r="N25" s="1">
        <v>32639</v>
      </c>
      <c r="U25" s="200"/>
      <c r="V25" s="200"/>
      <c r="W25" s="200"/>
      <c r="X25" s="200"/>
      <c r="Y25" s="200"/>
      <c r="Z25" s="200"/>
    </row>
    <row r="26" spans="1:26" ht="25.5" customHeight="1">
      <c r="A26" s="152" t="s">
        <v>685</v>
      </c>
      <c r="B26" s="1">
        <v>2415</v>
      </c>
      <c r="C26" s="1">
        <v>3013</v>
      </c>
      <c r="D26" s="1">
        <v>5445</v>
      </c>
      <c r="E26" s="1">
        <v>1750</v>
      </c>
      <c r="F26" s="1">
        <v>57443</v>
      </c>
      <c r="G26" s="1">
        <v>217648.28</v>
      </c>
      <c r="H26" s="1">
        <v>171020.79</v>
      </c>
      <c r="I26" s="1">
        <v>72236</v>
      </c>
      <c r="J26" s="1">
        <v>56761</v>
      </c>
      <c r="K26" s="4">
        <v>1.25</v>
      </c>
      <c r="L26" s="4">
        <v>2.25</v>
      </c>
      <c r="M26" s="1">
        <v>90124</v>
      </c>
      <c r="N26" s="1">
        <v>70816</v>
      </c>
      <c r="U26" s="200"/>
      <c r="V26" s="200"/>
      <c r="W26" s="200"/>
      <c r="X26" s="200"/>
      <c r="Y26" s="200"/>
      <c r="Z26" s="200"/>
    </row>
    <row r="27" spans="1:26" ht="25.5" customHeight="1">
      <c r="A27" s="152" t="s">
        <v>219</v>
      </c>
      <c r="B27" s="1">
        <v>3880135</v>
      </c>
      <c r="C27" s="1">
        <v>6549191</v>
      </c>
      <c r="D27" s="1">
        <v>6621371</v>
      </c>
      <c r="E27" s="1">
        <v>5749787</v>
      </c>
      <c r="F27" s="1">
        <v>35336910</v>
      </c>
      <c r="G27" s="1">
        <v>70629682.17</v>
      </c>
      <c r="H27" s="1">
        <v>51269200.56</v>
      </c>
      <c r="I27" s="1">
        <v>10784</v>
      </c>
      <c r="J27" s="1">
        <v>7828</v>
      </c>
      <c r="K27" s="4">
        <v>1.69</v>
      </c>
      <c r="L27" s="4">
        <v>1.71</v>
      </c>
      <c r="M27" s="1">
        <v>18203</v>
      </c>
      <c r="N27" s="1">
        <v>13213</v>
      </c>
      <c r="U27" s="200"/>
      <c r="V27" s="200"/>
      <c r="W27" s="200"/>
      <c r="X27" s="200"/>
      <c r="Y27" s="200"/>
      <c r="Z27" s="200"/>
    </row>
    <row r="28" spans="1:26" ht="25.5" customHeight="1">
      <c r="A28" s="156" t="s">
        <v>220</v>
      </c>
      <c r="B28" s="29">
        <v>28830263</v>
      </c>
      <c r="C28" s="29">
        <v>52254387</v>
      </c>
      <c r="D28" s="29">
        <v>58014014</v>
      </c>
      <c r="E28" s="29">
        <v>39404598</v>
      </c>
      <c r="F28" s="29">
        <v>254774857</v>
      </c>
      <c r="G28" s="29">
        <v>686356482.22</v>
      </c>
      <c r="H28" s="29">
        <v>512149213.95</v>
      </c>
      <c r="I28" s="29">
        <v>13135</v>
      </c>
      <c r="J28" s="29">
        <v>9801</v>
      </c>
      <c r="K28" s="32">
        <v>1.81</v>
      </c>
      <c r="L28" s="32">
        <v>2.01</v>
      </c>
      <c r="M28" s="29">
        <v>23807</v>
      </c>
      <c r="N28" s="29">
        <v>17764</v>
      </c>
      <c r="U28" s="200"/>
      <c r="V28" s="200"/>
      <c r="W28" s="200"/>
      <c r="X28" s="200"/>
      <c r="Y28" s="200"/>
      <c r="Z28" s="200"/>
    </row>
    <row r="29" spans="2:8" ht="12">
      <c r="B29" s="200"/>
      <c r="C29" s="200"/>
      <c r="D29" s="200"/>
      <c r="E29" s="200"/>
      <c r="F29" s="200"/>
      <c r="G29" s="200"/>
      <c r="H29" s="200"/>
    </row>
    <row r="30" spans="2:8" ht="12">
      <c r="B30" s="200"/>
      <c r="C30" s="200"/>
      <c r="D30" s="200"/>
      <c r="E30" s="200"/>
      <c r="F30" s="200"/>
      <c r="G30" s="200"/>
      <c r="H30" s="200"/>
    </row>
    <row r="31" spans="2:8" ht="12">
      <c r="B31" s="200"/>
      <c r="C31" s="200"/>
      <c r="D31" s="200"/>
      <c r="E31" s="200"/>
      <c r="F31" s="200"/>
      <c r="G31" s="200"/>
      <c r="H31" s="200"/>
    </row>
    <row r="32" spans="2:14" ht="12"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2:8" ht="12">
      <c r="B33" s="200"/>
      <c r="C33" s="200"/>
      <c r="D33" s="200"/>
      <c r="E33" s="200"/>
      <c r="F33" s="200"/>
      <c r="G33" s="200"/>
      <c r="H33" s="200"/>
    </row>
    <row r="34" spans="2:8" ht="12">
      <c r="B34" s="200"/>
      <c r="C34" s="200"/>
      <c r="D34" s="200"/>
      <c r="E34" s="200"/>
      <c r="F34" s="200"/>
      <c r="G34" s="200"/>
      <c r="H34" s="200"/>
    </row>
  </sheetData>
  <mergeCells count="5">
    <mergeCell ref="K3:L3"/>
    <mergeCell ref="D3:D4"/>
    <mergeCell ref="A3:A4"/>
    <mergeCell ref="B3:B4"/>
    <mergeCell ref="C3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1"/>
  <dimension ref="A1:Z34"/>
  <sheetViews>
    <sheetView showGridLines="0" workbookViewId="0" topLeftCell="A1">
      <selection activeCell="A1" sqref="A1"/>
    </sheetView>
  </sheetViews>
  <sheetFormatPr defaultColWidth="9.140625" defaultRowHeight="12"/>
  <cols>
    <col min="1" max="1" width="16.7109375" style="79" customWidth="1"/>
    <col min="2" max="6" width="15.7109375" style="79" customWidth="1"/>
    <col min="7" max="9" width="12.7109375" style="79" customWidth="1"/>
    <col min="10" max="10" width="11.7109375" style="79" customWidth="1"/>
    <col min="11" max="11" width="12.7109375" style="79" customWidth="1"/>
    <col min="12" max="12" width="9.7109375" style="234" customWidth="1"/>
    <col min="13" max="13" width="11.28125" style="234" customWidth="1"/>
    <col min="14" max="14" width="12.7109375" style="79" customWidth="1"/>
    <col min="15" max="16" width="6.00390625" style="79" bestFit="1" customWidth="1"/>
    <col min="17" max="17" width="5.140625" style="79" bestFit="1" customWidth="1"/>
    <col min="18" max="20" width="6.00390625" style="79" bestFit="1" customWidth="1"/>
    <col min="21" max="26" width="3.421875" style="79" bestFit="1" customWidth="1"/>
    <col min="27" max="16384" width="10.28125" style="79" customWidth="1"/>
  </cols>
  <sheetData>
    <row r="1" spans="1:6" ht="13.5">
      <c r="A1" s="243" t="s">
        <v>1267</v>
      </c>
      <c r="B1" s="244" t="s">
        <v>221</v>
      </c>
      <c r="C1" s="244"/>
      <c r="D1" s="249"/>
      <c r="E1" s="249"/>
      <c r="F1" s="249"/>
    </row>
    <row r="2" spans="2:14" ht="12">
      <c r="B2" s="200"/>
      <c r="N2" s="102" t="s">
        <v>692</v>
      </c>
    </row>
    <row r="3" spans="1:14" ht="18.75" customHeight="1">
      <c r="A3" s="677" t="s">
        <v>202</v>
      </c>
      <c r="B3" s="587" t="s">
        <v>122</v>
      </c>
      <c r="C3" s="587" t="s">
        <v>104</v>
      </c>
      <c r="D3" s="587" t="s">
        <v>813</v>
      </c>
      <c r="E3" s="132" t="s">
        <v>664</v>
      </c>
      <c r="F3" s="192" t="s">
        <v>264</v>
      </c>
      <c r="G3" s="190" t="s">
        <v>280</v>
      </c>
      <c r="H3" s="160"/>
      <c r="I3" s="132" t="s">
        <v>272</v>
      </c>
      <c r="J3" s="192" t="s">
        <v>263</v>
      </c>
      <c r="K3" s="675" t="s">
        <v>337</v>
      </c>
      <c r="L3" s="676"/>
      <c r="M3" s="132" t="s">
        <v>269</v>
      </c>
      <c r="N3" s="192" t="s">
        <v>268</v>
      </c>
    </row>
    <row r="4" spans="1:14" ht="18.75" customHeight="1">
      <c r="A4" s="680"/>
      <c r="B4" s="637"/>
      <c r="C4" s="637"/>
      <c r="D4" s="637"/>
      <c r="E4" s="133" t="s">
        <v>665</v>
      </c>
      <c r="F4" s="193" t="s">
        <v>267</v>
      </c>
      <c r="G4" s="108" t="s">
        <v>106</v>
      </c>
      <c r="H4" s="57" t="s">
        <v>171</v>
      </c>
      <c r="I4" s="133" t="s">
        <v>246</v>
      </c>
      <c r="J4" s="193" t="s">
        <v>273</v>
      </c>
      <c r="K4" s="317" t="s">
        <v>338</v>
      </c>
      <c r="L4" s="317" t="s">
        <v>815</v>
      </c>
      <c r="M4" s="133" t="s">
        <v>246</v>
      </c>
      <c r="N4" s="193" t="s">
        <v>245</v>
      </c>
    </row>
    <row r="5" spans="1:26" ht="25.5" customHeight="1">
      <c r="A5" s="153" t="s">
        <v>106</v>
      </c>
      <c r="B5" s="154">
        <v>616090</v>
      </c>
      <c r="C5" s="154">
        <v>3952550</v>
      </c>
      <c r="D5" s="154">
        <v>5102844</v>
      </c>
      <c r="E5" s="154">
        <v>29480</v>
      </c>
      <c r="F5" s="154">
        <v>203238</v>
      </c>
      <c r="G5" s="154">
        <v>371656173.79</v>
      </c>
      <c r="H5" s="154">
        <v>304082790.97</v>
      </c>
      <c r="I5" s="154">
        <v>94029</v>
      </c>
      <c r="J5" s="154">
        <v>76933</v>
      </c>
      <c r="K5" s="155">
        <v>6.42</v>
      </c>
      <c r="L5" s="155">
        <v>8.28</v>
      </c>
      <c r="M5" s="154">
        <v>603250</v>
      </c>
      <c r="N5" s="154">
        <v>493569</v>
      </c>
      <c r="U5" s="200"/>
      <c r="V5" s="200"/>
      <c r="W5" s="200"/>
      <c r="X5" s="200"/>
      <c r="Y5" s="200"/>
      <c r="Z5" s="200"/>
    </row>
    <row r="6" spans="1:26" ht="25.5" customHeight="1">
      <c r="A6" s="151" t="s">
        <v>203</v>
      </c>
      <c r="B6" s="1">
        <v>9493</v>
      </c>
      <c r="C6" s="1">
        <v>72865</v>
      </c>
      <c r="D6" s="1">
        <v>101351</v>
      </c>
      <c r="E6" s="1">
        <v>1347</v>
      </c>
      <c r="F6" s="1">
        <v>5895</v>
      </c>
      <c r="G6" s="1">
        <v>3825503.73</v>
      </c>
      <c r="H6" s="1">
        <v>3059590.64</v>
      </c>
      <c r="I6" s="84">
        <v>52501</v>
      </c>
      <c r="J6" s="1">
        <v>41990</v>
      </c>
      <c r="K6" s="4">
        <v>7.68</v>
      </c>
      <c r="L6" s="4">
        <v>10.68</v>
      </c>
      <c r="M6" s="1">
        <v>402982</v>
      </c>
      <c r="N6" s="1">
        <v>322300</v>
      </c>
      <c r="U6" s="200"/>
      <c r="V6" s="200"/>
      <c r="W6" s="200"/>
      <c r="X6" s="200"/>
      <c r="Y6" s="200"/>
      <c r="Z6" s="200"/>
    </row>
    <row r="7" spans="1:26" ht="25.5" customHeight="1">
      <c r="A7" s="152" t="s">
        <v>204</v>
      </c>
      <c r="B7" s="1">
        <v>860</v>
      </c>
      <c r="C7" s="1">
        <v>17099</v>
      </c>
      <c r="D7" s="1">
        <v>18197</v>
      </c>
      <c r="E7" s="1">
        <v>13</v>
      </c>
      <c r="F7" s="1">
        <v>20</v>
      </c>
      <c r="G7" s="1">
        <v>622073.39</v>
      </c>
      <c r="H7" s="1">
        <v>497662.31</v>
      </c>
      <c r="I7" s="1">
        <v>36381</v>
      </c>
      <c r="J7" s="1">
        <v>29105</v>
      </c>
      <c r="K7" s="4">
        <v>19.88</v>
      </c>
      <c r="L7" s="4">
        <v>21.16</v>
      </c>
      <c r="M7" s="1">
        <v>723341</v>
      </c>
      <c r="N7" s="1">
        <v>578677</v>
      </c>
      <c r="U7" s="200"/>
      <c r="V7" s="200"/>
      <c r="W7" s="200"/>
      <c r="X7" s="200"/>
      <c r="Y7" s="200"/>
      <c r="Z7" s="200"/>
    </row>
    <row r="8" spans="1:26" ht="25.5" customHeight="1">
      <c r="A8" s="152" t="s">
        <v>205</v>
      </c>
      <c r="B8" s="1">
        <v>13706</v>
      </c>
      <c r="C8" s="1">
        <v>266427</v>
      </c>
      <c r="D8" s="1">
        <v>291212</v>
      </c>
      <c r="E8" s="1">
        <v>137</v>
      </c>
      <c r="F8" s="1">
        <v>2402</v>
      </c>
      <c r="G8" s="1">
        <v>10104428.2</v>
      </c>
      <c r="H8" s="1">
        <v>8083557.34</v>
      </c>
      <c r="I8" s="1">
        <v>37926</v>
      </c>
      <c r="J8" s="1">
        <v>30341</v>
      </c>
      <c r="K8" s="4">
        <v>19.44</v>
      </c>
      <c r="L8" s="4">
        <v>21.25</v>
      </c>
      <c r="M8" s="1">
        <v>737227</v>
      </c>
      <c r="N8" s="1">
        <v>589782</v>
      </c>
      <c r="U8" s="200"/>
      <c r="V8" s="200"/>
      <c r="W8" s="200"/>
      <c r="X8" s="200"/>
      <c r="Y8" s="200"/>
      <c r="Z8" s="200"/>
    </row>
    <row r="9" spans="1:26" ht="25.5" customHeight="1">
      <c r="A9" s="152" t="s">
        <v>334</v>
      </c>
      <c r="B9" s="1">
        <v>117293</v>
      </c>
      <c r="C9" s="1">
        <v>452377</v>
      </c>
      <c r="D9" s="1">
        <v>573313</v>
      </c>
      <c r="E9" s="1">
        <v>1587</v>
      </c>
      <c r="F9" s="1">
        <v>10433</v>
      </c>
      <c r="G9" s="1">
        <v>64450682.92</v>
      </c>
      <c r="H9" s="1">
        <v>52226690.1</v>
      </c>
      <c r="I9" s="1">
        <v>142471</v>
      </c>
      <c r="J9" s="1">
        <v>115449</v>
      </c>
      <c r="K9" s="4">
        <v>3.86</v>
      </c>
      <c r="L9" s="4">
        <v>4.89</v>
      </c>
      <c r="M9" s="1">
        <v>549484</v>
      </c>
      <c r="N9" s="1">
        <v>445267</v>
      </c>
      <c r="U9" s="200"/>
      <c r="V9" s="200"/>
      <c r="W9" s="200"/>
      <c r="X9" s="200"/>
      <c r="Y9" s="200"/>
      <c r="Z9" s="200"/>
    </row>
    <row r="10" spans="1:26" ht="25.5" customHeight="1">
      <c r="A10" s="152" t="s">
        <v>206</v>
      </c>
      <c r="B10" s="1">
        <v>105993</v>
      </c>
      <c r="C10" s="1">
        <v>1269609</v>
      </c>
      <c r="D10" s="1">
        <v>1534522</v>
      </c>
      <c r="E10" s="1">
        <v>7492</v>
      </c>
      <c r="F10" s="1">
        <v>59995</v>
      </c>
      <c r="G10" s="1">
        <v>66745173.42</v>
      </c>
      <c r="H10" s="1">
        <v>53398905.88</v>
      </c>
      <c r="I10" s="1">
        <v>52571</v>
      </c>
      <c r="J10" s="1">
        <v>42059</v>
      </c>
      <c r="K10" s="4">
        <v>11.98</v>
      </c>
      <c r="L10" s="4">
        <v>14.48</v>
      </c>
      <c r="M10" s="1">
        <v>629713</v>
      </c>
      <c r="N10" s="1">
        <v>503797</v>
      </c>
      <c r="U10" s="200"/>
      <c r="V10" s="200"/>
      <c r="W10" s="200"/>
      <c r="X10" s="200"/>
      <c r="Y10" s="200"/>
      <c r="Z10" s="200"/>
    </row>
    <row r="11" spans="1:26" ht="25.5" customHeight="1">
      <c r="A11" s="152" t="s">
        <v>207</v>
      </c>
      <c r="B11" s="1">
        <v>20463</v>
      </c>
      <c r="C11" s="1">
        <v>244237</v>
      </c>
      <c r="D11" s="1">
        <v>312112</v>
      </c>
      <c r="E11" s="1">
        <v>1882</v>
      </c>
      <c r="F11" s="1">
        <v>18010</v>
      </c>
      <c r="G11" s="1">
        <v>11649320.47</v>
      </c>
      <c r="H11" s="1">
        <v>9285780.33</v>
      </c>
      <c r="I11" s="1">
        <v>47697</v>
      </c>
      <c r="J11" s="1">
        <v>38020</v>
      </c>
      <c r="K11" s="4">
        <v>11.94</v>
      </c>
      <c r="L11" s="4">
        <v>15.25</v>
      </c>
      <c r="M11" s="1">
        <v>569287</v>
      </c>
      <c r="N11" s="1">
        <v>453784</v>
      </c>
      <c r="U11" s="200"/>
      <c r="V11" s="200"/>
      <c r="W11" s="200"/>
      <c r="X11" s="200"/>
      <c r="Y11" s="200"/>
      <c r="Z11" s="200"/>
    </row>
    <row r="12" spans="1:26" ht="25.5" customHeight="1">
      <c r="A12" s="152" t="s">
        <v>208</v>
      </c>
      <c r="B12" s="1">
        <v>628</v>
      </c>
      <c r="C12" s="1">
        <v>4535</v>
      </c>
      <c r="D12" s="1">
        <v>4645</v>
      </c>
      <c r="E12" s="1">
        <v>113</v>
      </c>
      <c r="F12" s="1">
        <v>566</v>
      </c>
      <c r="G12" s="1">
        <v>262130.51</v>
      </c>
      <c r="H12" s="1">
        <v>209706.83</v>
      </c>
      <c r="I12" s="1">
        <v>57802</v>
      </c>
      <c r="J12" s="1">
        <v>46242</v>
      </c>
      <c r="K12" s="4">
        <v>7.22</v>
      </c>
      <c r="L12" s="4">
        <v>7.4</v>
      </c>
      <c r="M12" s="1">
        <v>417405</v>
      </c>
      <c r="N12" s="1">
        <v>333928</v>
      </c>
      <c r="U12" s="200"/>
      <c r="V12" s="200"/>
      <c r="W12" s="200"/>
      <c r="X12" s="200"/>
      <c r="Y12" s="200"/>
      <c r="Z12" s="200"/>
    </row>
    <row r="13" spans="1:26" ht="25.5" customHeight="1">
      <c r="A13" s="152" t="s">
        <v>209</v>
      </c>
      <c r="B13" s="1">
        <v>395</v>
      </c>
      <c r="C13" s="1">
        <v>4531</v>
      </c>
      <c r="D13" s="1">
        <v>5804</v>
      </c>
      <c r="E13" s="1">
        <v>0</v>
      </c>
      <c r="F13" s="1">
        <v>0</v>
      </c>
      <c r="G13" s="1">
        <v>386049.45</v>
      </c>
      <c r="H13" s="1">
        <v>308843.89</v>
      </c>
      <c r="I13" s="1">
        <v>85202</v>
      </c>
      <c r="J13" s="1">
        <v>68162</v>
      </c>
      <c r="K13" s="4">
        <v>11.47</v>
      </c>
      <c r="L13" s="4">
        <v>14.69</v>
      </c>
      <c r="M13" s="1">
        <v>977340</v>
      </c>
      <c r="N13" s="1">
        <v>781883</v>
      </c>
      <c r="U13" s="200"/>
      <c r="V13" s="200"/>
      <c r="W13" s="200"/>
      <c r="X13" s="200"/>
      <c r="Y13" s="200"/>
      <c r="Z13" s="200"/>
    </row>
    <row r="14" spans="1:26" ht="25.5" customHeight="1">
      <c r="A14" s="310" t="s">
        <v>335</v>
      </c>
      <c r="B14" s="1">
        <v>754</v>
      </c>
      <c r="C14" s="1">
        <v>7431</v>
      </c>
      <c r="D14" s="1">
        <v>9153</v>
      </c>
      <c r="E14" s="1">
        <v>48</v>
      </c>
      <c r="F14" s="1">
        <v>646</v>
      </c>
      <c r="G14" s="1">
        <v>366860.01</v>
      </c>
      <c r="H14" s="1">
        <v>293641.38</v>
      </c>
      <c r="I14" s="1">
        <v>49369</v>
      </c>
      <c r="J14" s="1">
        <v>39516</v>
      </c>
      <c r="K14" s="4">
        <v>9.86</v>
      </c>
      <c r="L14" s="4">
        <v>12.14</v>
      </c>
      <c r="M14" s="1">
        <v>486552</v>
      </c>
      <c r="N14" s="1">
        <v>389445</v>
      </c>
      <c r="U14" s="200"/>
      <c r="V14" s="200"/>
      <c r="W14" s="200"/>
      <c r="X14" s="200"/>
      <c r="Y14" s="200"/>
      <c r="Z14" s="200"/>
    </row>
    <row r="15" spans="1:26" ht="25.5" customHeight="1">
      <c r="A15" s="152" t="s">
        <v>210</v>
      </c>
      <c r="B15" s="1">
        <v>136910</v>
      </c>
      <c r="C15" s="1">
        <v>605610</v>
      </c>
      <c r="D15" s="1">
        <v>1002346</v>
      </c>
      <c r="E15" s="1">
        <v>3572</v>
      </c>
      <c r="F15" s="1">
        <v>31403</v>
      </c>
      <c r="G15" s="1">
        <v>77077111.59</v>
      </c>
      <c r="H15" s="1">
        <v>66795751.09</v>
      </c>
      <c r="I15" s="1">
        <v>127272</v>
      </c>
      <c r="J15" s="1">
        <v>110295</v>
      </c>
      <c r="K15" s="4">
        <v>4.42</v>
      </c>
      <c r="L15" s="4">
        <v>7.32</v>
      </c>
      <c r="M15" s="1">
        <v>562976</v>
      </c>
      <c r="N15" s="1">
        <v>487881</v>
      </c>
      <c r="U15" s="200"/>
      <c r="V15" s="200"/>
      <c r="W15" s="200"/>
      <c r="X15" s="200"/>
      <c r="Y15" s="200"/>
      <c r="Z15" s="200"/>
    </row>
    <row r="16" spans="1:26" ht="25.5" customHeight="1">
      <c r="A16" s="152" t="s">
        <v>211</v>
      </c>
      <c r="B16" s="1">
        <v>11821</v>
      </c>
      <c r="C16" s="1">
        <v>57515</v>
      </c>
      <c r="D16" s="1">
        <v>83956</v>
      </c>
      <c r="E16" s="1">
        <v>674</v>
      </c>
      <c r="F16" s="1">
        <v>1200</v>
      </c>
      <c r="G16" s="1">
        <v>3321836.04</v>
      </c>
      <c r="H16" s="1">
        <v>2657506.54</v>
      </c>
      <c r="I16" s="1">
        <v>57756</v>
      </c>
      <c r="J16" s="1">
        <v>46205</v>
      </c>
      <c r="K16" s="4">
        <v>4.87</v>
      </c>
      <c r="L16" s="4">
        <v>7.1</v>
      </c>
      <c r="M16" s="1">
        <v>281011</v>
      </c>
      <c r="N16" s="1">
        <v>224812</v>
      </c>
      <c r="U16" s="200"/>
      <c r="V16" s="200"/>
      <c r="W16" s="200"/>
      <c r="X16" s="200"/>
      <c r="Y16" s="200"/>
      <c r="Z16" s="200"/>
    </row>
    <row r="17" spans="1:26" ht="25.5" customHeight="1">
      <c r="A17" s="152" t="s">
        <v>212</v>
      </c>
      <c r="B17" s="1">
        <v>96045</v>
      </c>
      <c r="C17" s="1">
        <v>101344</v>
      </c>
      <c r="D17" s="1">
        <v>134394</v>
      </c>
      <c r="E17" s="1">
        <v>69</v>
      </c>
      <c r="F17" s="1">
        <v>221</v>
      </c>
      <c r="G17" s="1">
        <v>84471768.14</v>
      </c>
      <c r="H17" s="1">
        <v>68440032.55</v>
      </c>
      <c r="I17" s="1">
        <v>833515</v>
      </c>
      <c r="J17" s="1">
        <v>675324</v>
      </c>
      <c r="K17" s="4">
        <v>1.06</v>
      </c>
      <c r="L17" s="4">
        <v>1.4</v>
      </c>
      <c r="M17" s="1">
        <v>879502</v>
      </c>
      <c r="N17" s="1">
        <v>712583</v>
      </c>
      <c r="U17" s="200"/>
      <c r="V17" s="200"/>
      <c r="W17" s="200"/>
      <c r="X17" s="200"/>
      <c r="Y17" s="200"/>
      <c r="Z17" s="200"/>
    </row>
    <row r="18" spans="1:26" ht="25.5" customHeight="1">
      <c r="A18" s="152" t="s">
        <v>213</v>
      </c>
      <c r="B18" s="1">
        <v>25580</v>
      </c>
      <c r="C18" s="1">
        <v>47266</v>
      </c>
      <c r="D18" s="1">
        <v>92967</v>
      </c>
      <c r="E18" s="1">
        <v>4173</v>
      </c>
      <c r="F18" s="1">
        <v>9025</v>
      </c>
      <c r="G18" s="1">
        <v>11329882.32</v>
      </c>
      <c r="H18" s="1">
        <v>9079180.31</v>
      </c>
      <c r="I18" s="1">
        <v>239705</v>
      </c>
      <c r="J18" s="1">
        <v>192087</v>
      </c>
      <c r="K18" s="4">
        <v>1.85</v>
      </c>
      <c r="L18" s="4">
        <v>3.63</v>
      </c>
      <c r="M18" s="1">
        <v>442920</v>
      </c>
      <c r="N18" s="1">
        <v>354933</v>
      </c>
      <c r="U18" s="200"/>
      <c r="V18" s="200"/>
      <c r="W18" s="200"/>
      <c r="X18" s="200"/>
      <c r="Y18" s="200"/>
      <c r="Z18" s="200"/>
    </row>
    <row r="19" spans="1:26" ht="25.5" customHeight="1">
      <c r="A19" s="152" t="s">
        <v>214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U19" s="200"/>
      <c r="V19" s="200"/>
      <c r="W19" s="200"/>
      <c r="X19" s="200"/>
      <c r="Y19" s="200"/>
      <c r="Z19" s="200"/>
    </row>
    <row r="20" spans="1:26" ht="25.5" customHeight="1">
      <c r="A20" s="152" t="s">
        <v>215</v>
      </c>
      <c r="B20" s="1">
        <v>949</v>
      </c>
      <c r="C20" s="1">
        <v>1882</v>
      </c>
      <c r="D20" s="1">
        <v>3985</v>
      </c>
      <c r="E20" s="1">
        <v>334</v>
      </c>
      <c r="F20" s="1">
        <v>1898</v>
      </c>
      <c r="G20" s="1">
        <v>455332</v>
      </c>
      <c r="H20" s="1">
        <v>364268.99</v>
      </c>
      <c r="I20" s="1">
        <v>241940</v>
      </c>
      <c r="J20" s="1">
        <v>193554</v>
      </c>
      <c r="K20" s="4">
        <v>1.98</v>
      </c>
      <c r="L20" s="4">
        <v>4.2</v>
      </c>
      <c r="M20" s="1">
        <v>479802</v>
      </c>
      <c r="N20" s="1">
        <v>383845</v>
      </c>
      <c r="U20" s="200"/>
      <c r="V20" s="200"/>
      <c r="W20" s="200"/>
      <c r="X20" s="200"/>
      <c r="Y20" s="200"/>
      <c r="Z20" s="200"/>
    </row>
    <row r="21" spans="1:26" ht="25.5" customHeight="1">
      <c r="A21" s="152" t="s">
        <v>216</v>
      </c>
      <c r="B21" s="1">
        <v>70</v>
      </c>
      <c r="C21" s="1">
        <v>788</v>
      </c>
      <c r="D21" s="1">
        <v>870</v>
      </c>
      <c r="E21" s="1">
        <v>3</v>
      </c>
      <c r="F21" s="1">
        <v>6</v>
      </c>
      <c r="G21" s="1">
        <v>69274.85</v>
      </c>
      <c r="H21" s="1">
        <v>55396.41</v>
      </c>
      <c r="I21" s="1">
        <v>87912</v>
      </c>
      <c r="J21" s="1">
        <v>70300</v>
      </c>
      <c r="K21" s="4">
        <v>11.26</v>
      </c>
      <c r="L21" s="4">
        <v>12.43</v>
      </c>
      <c r="M21" s="1">
        <v>989641</v>
      </c>
      <c r="N21" s="1">
        <v>791377</v>
      </c>
      <c r="U21" s="200"/>
      <c r="V21" s="200"/>
      <c r="W21" s="200"/>
      <c r="X21" s="200"/>
      <c r="Y21" s="200"/>
      <c r="Z21" s="200"/>
    </row>
    <row r="22" spans="1:26" ht="25.5" customHeight="1">
      <c r="A22" s="152" t="s">
        <v>333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U22" s="200"/>
      <c r="V22" s="200"/>
      <c r="W22" s="200"/>
      <c r="X22" s="200"/>
      <c r="Y22" s="200"/>
      <c r="Z22" s="200"/>
    </row>
    <row r="23" spans="1:26" ht="25.5" customHeight="1">
      <c r="A23" s="310" t="s">
        <v>332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U23" s="200"/>
      <c r="V23" s="200"/>
      <c r="W23" s="200"/>
      <c r="X23" s="200"/>
      <c r="Y23" s="200"/>
      <c r="Z23" s="200"/>
    </row>
    <row r="24" spans="1:26" ht="25.5" customHeight="1">
      <c r="A24" s="152" t="s">
        <v>217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U24" s="200"/>
      <c r="V24" s="200"/>
      <c r="W24" s="200"/>
      <c r="X24" s="200"/>
      <c r="Y24" s="200"/>
      <c r="Z24" s="200"/>
    </row>
    <row r="25" spans="1:26" ht="25.5" customHeight="1">
      <c r="A25" s="152" t="s">
        <v>218</v>
      </c>
      <c r="B25" s="1">
        <v>1477</v>
      </c>
      <c r="C25" s="1">
        <v>21582</v>
      </c>
      <c r="D25" s="1">
        <v>24093</v>
      </c>
      <c r="E25" s="1">
        <v>263</v>
      </c>
      <c r="F25" s="1">
        <v>3034</v>
      </c>
      <c r="G25" s="1">
        <v>1067367.89</v>
      </c>
      <c r="H25" s="1">
        <v>855245.14</v>
      </c>
      <c r="I25" s="1">
        <v>49456</v>
      </c>
      <c r="J25" s="1">
        <v>39628</v>
      </c>
      <c r="K25" s="4">
        <v>14.61</v>
      </c>
      <c r="L25" s="4">
        <v>16.31</v>
      </c>
      <c r="M25" s="1">
        <v>722659</v>
      </c>
      <c r="N25" s="1">
        <v>579042</v>
      </c>
      <c r="U25" s="200"/>
      <c r="V25" s="200"/>
      <c r="W25" s="200"/>
      <c r="X25" s="200"/>
      <c r="Y25" s="200"/>
      <c r="Z25" s="200"/>
    </row>
    <row r="26" spans="1:26" ht="25.5" customHeight="1">
      <c r="A26" s="152" t="s">
        <v>683</v>
      </c>
      <c r="B26" s="1">
        <v>149</v>
      </c>
      <c r="C26" s="1">
        <v>447</v>
      </c>
      <c r="D26" s="1">
        <v>2850</v>
      </c>
      <c r="E26" s="1">
        <v>0</v>
      </c>
      <c r="F26" s="1">
        <v>0</v>
      </c>
      <c r="G26" s="1">
        <v>131754.23</v>
      </c>
      <c r="H26" s="1">
        <v>105403.96</v>
      </c>
      <c r="I26" s="1">
        <v>294752</v>
      </c>
      <c r="J26" s="1">
        <v>235803</v>
      </c>
      <c r="K26" s="4">
        <v>3</v>
      </c>
      <c r="L26" s="4">
        <v>19.13</v>
      </c>
      <c r="M26" s="1">
        <v>884257</v>
      </c>
      <c r="N26" s="1">
        <v>707409</v>
      </c>
      <c r="U26" s="200"/>
      <c r="V26" s="200"/>
      <c r="W26" s="200"/>
      <c r="X26" s="200"/>
      <c r="Y26" s="200"/>
      <c r="Z26" s="200"/>
    </row>
    <row r="27" spans="1:26" ht="25.5" customHeight="1">
      <c r="A27" s="152" t="s">
        <v>219</v>
      </c>
      <c r="B27" s="1">
        <v>310</v>
      </c>
      <c r="C27" s="1">
        <v>2354</v>
      </c>
      <c r="D27" s="1">
        <v>2716</v>
      </c>
      <c r="E27" s="1">
        <v>64</v>
      </c>
      <c r="F27" s="1">
        <v>310</v>
      </c>
      <c r="G27" s="1">
        <v>90307.85</v>
      </c>
      <c r="H27" s="1">
        <v>72331.42</v>
      </c>
      <c r="I27" s="1">
        <v>38364</v>
      </c>
      <c r="J27" s="1">
        <v>30727</v>
      </c>
      <c r="K27" s="4">
        <v>7.59</v>
      </c>
      <c r="L27" s="4">
        <v>8.76</v>
      </c>
      <c r="M27" s="1">
        <v>291316</v>
      </c>
      <c r="N27" s="1">
        <v>233327</v>
      </c>
      <c r="U27" s="200"/>
      <c r="V27" s="200"/>
      <c r="W27" s="200"/>
      <c r="X27" s="200"/>
      <c r="Y27" s="200"/>
      <c r="Z27" s="200"/>
    </row>
    <row r="28" spans="1:26" ht="25.5" customHeight="1">
      <c r="A28" s="156" t="s">
        <v>220</v>
      </c>
      <c r="B28" s="29">
        <v>73194</v>
      </c>
      <c r="C28" s="29">
        <v>774651</v>
      </c>
      <c r="D28" s="29">
        <v>904358</v>
      </c>
      <c r="E28" s="29">
        <v>7709</v>
      </c>
      <c r="F28" s="29">
        <v>58174</v>
      </c>
      <c r="G28" s="29">
        <v>35229316.78</v>
      </c>
      <c r="H28" s="29">
        <v>28293295.86</v>
      </c>
      <c r="I28" s="29">
        <v>45478</v>
      </c>
      <c r="J28" s="29">
        <v>36524</v>
      </c>
      <c r="K28" s="32">
        <v>10.58</v>
      </c>
      <c r="L28" s="32">
        <v>12.36</v>
      </c>
      <c r="M28" s="29">
        <v>481314</v>
      </c>
      <c r="N28" s="29">
        <v>386552</v>
      </c>
      <c r="U28" s="200"/>
      <c r="V28" s="200"/>
      <c r="W28" s="200"/>
      <c r="X28" s="200"/>
      <c r="Y28" s="200"/>
      <c r="Z28" s="200"/>
    </row>
    <row r="29" spans="2:14" ht="12">
      <c r="B29" s="200"/>
      <c r="C29" s="200"/>
      <c r="D29" s="200"/>
      <c r="E29" s="200"/>
      <c r="F29" s="200"/>
      <c r="G29" s="200"/>
      <c r="H29" s="200"/>
      <c r="I29" s="2"/>
      <c r="K29" s="234"/>
      <c r="N29" s="2"/>
    </row>
    <row r="30" spans="2:14" ht="12">
      <c r="B30" s="200"/>
      <c r="C30" s="200"/>
      <c r="D30" s="200"/>
      <c r="E30" s="200"/>
      <c r="F30" s="200"/>
      <c r="G30" s="200"/>
      <c r="H30" s="200"/>
      <c r="I30" s="2"/>
      <c r="K30" s="2"/>
      <c r="L30" s="79"/>
      <c r="M30" s="2"/>
      <c r="N30" s="2"/>
    </row>
    <row r="31" spans="2:8" ht="12">
      <c r="B31" s="200"/>
      <c r="C31" s="200"/>
      <c r="D31" s="200"/>
      <c r="E31" s="200"/>
      <c r="F31" s="200"/>
      <c r="G31" s="200"/>
      <c r="H31" s="200"/>
    </row>
    <row r="32" spans="2:8" ht="12">
      <c r="B32" s="200"/>
      <c r="C32" s="200"/>
      <c r="D32" s="200"/>
      <c r="E32" s="200"/>
      <c r="F32" s="200"/>
      <c r="G32" s="200"/>
      <c r="H32" s="200"/>
    </row>
    <row r="33" spans="2:8" ht="12">
      <c r="B33" s="200"/>
      <c r="C33" s="200"/>
      <c r="D33" s="200"/>
      <c r="E33" s="200"/>
      <c r="F33" s="200"/>
      <c r="G33" s="200"/>
      <c r="H33" s="200"/>
    </row>
    <row r="34" spans="2:8" ht="12">
      <c r="B34" s="200"/>
      <c r="C34" s="200"/>
      <c r="D34" s="200"/>
      <c r="E34" s="200"/>
      <c r="F34" s="200"/>
      <c r="G34" s="200"/>
      <c r="H34" s="200"/>
    </row>
  </sheetData>
  <mergeCells count="5">
    <mergeCell ref="K3:L3"/>
    <mergeCell ref="D3:D4"/>
    <mergeCell ref="A3:A4"/>
    <mergeCell ref="B3:B4"/>
    <mergeCell ref="C3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2"/>
  <dimension ref="A1:Z34"/>
  <sheetViews>
    <sheetView showGridLines="0" workbookViewId="0" topLeftCell="A1">
      <selection activeCell="A1" sqref="A1"/>
    </sheetView>
  </sheetViews>
  <sheetFormatPr defaultColWidth="9.140625" defaultRowHeight="12"/>
  <cols>
    <col min="1" max="1" width="16.7109375" style="79" customWidth="1"/>
    <col min="2" max="5" width="15.7109375" style="79" customWidth="1"/>
    <col min="6" max="6" width="16.421875" style="79" customWidth="1"/>
    <col min="7" max="7" width="15.140625" style="2" customWidth="1"/>
    <col min="8" max="8" width="15.8515625" style="2" customWidth="1"/>
    <col min="9" max="10" width="11.7109375" style="79" customWidth="1"/>
    <col min="11" max="11" width="8.421875" style="79" customWidth="1"/>
    <col min="12" max="12" width="8.7109375" style="234" customWidth="1"/>
    <col min="13" max="13" width="13.28125" style="234" customWidth="1"/>
    <col min="14" max="14" width="11.7109375" style="79" customWidth="1"/>
    <col min="15" max="16" width="6.00390625" style="79" bestFit="1" customWidth="1"/>
    <col min="17" max="17" width="5.140625" style="79" bestFit="1" customWidth="1"/>
    <col min="18" max="20" width="6.00390625" style="79" bestFit="1" customWidth="1"/>
    <col min="21" max="26" width="3.421875" style="79" bestFit="1" customWidth="1"/>
    <col min="27" max="16384" width="10.28125" style="79" customWidth="1"/>
  </cols>
  <sheetData>
    <row r="1" spans="1:4" ht="13.5">
      <c r="A1" s="243" t="s">
        <v>1268</v>
      </c>
      <c r="B1" s="244" t="s">
        <v>222</v>
      </c>
      <c r="C1" s="244"/>
      <c r="D1" s="249"/>
    </row>
    <row r="2" spans="2:14" ht="12">
      <c r="B2" s="200"/>
      <c r="K2" s="234"/>
      <c r="M2" s="2"/>
      <c r="N2" s="102" t="s">
        <v>692</v>
      </c>
    </row>
    <row r="3" spans="1:14" ht="18.75" customHeight="1">
      <c r="A3" s="677" t="s">
        <v>202</v>
      </c>
      <c r="B3" s="587" t="s">
        <v>122</v>
      </c>
      <c r="C3" s="587" t="s">
        <v>104</v>
      </c>
      <c r="D3" s="587" t="s">
        <v>813</v>
      </c>
      <c r="E3" s="132" t="s">
        <v>664</v>
      </c>
      <c r="F3" s="330" t="s">
        <v>264</v>
      </c>
      <c r="G3" s="190" t="s">
        <v>279</v>
      </c>
      <c r="H3" s="134"/>
      <c r="I3" s="132" t="s">
        <v>272</v>
      </c>
      <c r="J3" s="192" t="s">
        <v>263</v>
      </c>
      <c r="K3" s="675" t="s">
        <v>337</v>
      </c>
      <c r="L3" s="676"/>
      <c r="M3" s="132" t="s">
        <v>269</v>
      </c>
      <c r="N3" s="192" t="s">
        <v>268</v>
      </c>
    </row>
    <row r="4" spans="1:14" ht="18.75" customHeight="1">
      <c r="A4" s="680"/>
      <c r="B4" s="637"/>
      <c r="C4" s="637"/>
      <c r="D4" s="637"/>
      <c r="E4" s="133" t="s">
        <v>665</v>
      </c>
      <c r="F4" s="331" t="s">
        <v>267</v>
      </c>
      <c r="G4" s="108" t="s">
        <v>106</v>
      </c>
      <c r="H4" s="60" t="s">
        <v>171</v>
      </c>
      <c r="I4" s="133" t="s">
        <v>246</v>
      </c>
      <c r="J4" s="193" t="s">
        <v>273</v>
      </c>
      <c r="K4" s="317" t="s">
        <v>338</v>
      </c>
      <c r="L4" s="317" t="s">
        <v>815</v>
      </c>
      <c r="M4" s="133" t="s">
        <v>246</v>
      </c>
      <c r="N4" s="193" t="s">
        <v>245</v>
      </c>
    </row>
    <row r="5" spans="1:26" ht="25.5" customHeight="1">
      <c r="A5" s="153" t="s">
        <v>106</v>
      </c>
      <c r="B5" s="154">
        <v>127738185</v>
      </c>
      <c r="C5" s="154">
        <v>219525624</v>
      </c>
      <c r="D5" s="154">
        <v>249912121</v>
      </c>
      <c r="E5" s="154">
        <v>172135819</v>
      </c>
      <c r="F5" s="154">
        <v>1000436765</v>
      </c>
      <c r="G5" s="154">
        <v>2898978780.16</v>
      </c>
      <c r="H5" s="154">
        <v>2094998275.27</v>
      </c>
      <c r="I5" s="154">
        <v>13206</v>
      </c>
      <c r="J5" s="154">
        <v>9543</v>
      </c>
      <c r="K5" s="155">
        <v>1.72</v>
      </c>
      <c r="L5" s="155">
        <v>1.96</v>
      </c>
      <c r="M5" s="154">
        <v>22695</v>
      </c>
      <c r="N5" s="154">
        <v>16401</v>
      </c>
      <c r="U5" s="200"/>
      <c r="V5" s="200"/>
      <c r="W5" s="200"/>
      <c r="X5" s="200"/>
      <c r="Y5" s="200"/>
      <c r="Z5" s="200"/>
    </row>
    <row r="6" spans="1:26" ht="25.5" customHeight="1">
      <c r="A6" s="151" t="s">
        <v>203</v>
      </c>
      <c r="B6" s="84">
        <v>26628766</v>
      </c>
      <c r="C6" s="84">
        <v>39346142</v>
      </c>
      <c r="D6" s="84">
        <v>40873046</v>
      </c>
      <c r="E6" s="84">
        <v>35927265</v>
      </c>
      <c r="F6" s="84">
        <v>357044823</v>
      </c>
      <c r="G6" s="84">
        <v>543891553.65</v>
      </c>
      <c r="H6" s="84">
        <v>393924541.2</v>
      </c>
      <c r="I6" s="84">
        <v>13823</v>
      </c>
      <c r="J6" s="84">
        <v>10012</v>
      </c>
      <c r="K6" s="39">
        <v>1.48</v>
      </c>
      <c r="L6" s="39">
        <v>1.53</v>
      </c>
      <c r="M6" s="84">
        <v>20425</v>
      </c>
      <c r="N6" s="84">
        <v>14793</v>
      </c>
      <c r="U6" s="200"/>
      <c r="V6" s="200"/>
      <c r="W6" s="200"/>
      <c r="X6" s="200"/>
      <c r="Y6" s="200"/>
      <c r="Z6" s="200"/>
    </row>
    <row r="7" spans="1:26" ht="25.5" customHeight="1">
      <c r="A7" s="152" t="s">
        <v>204</v>
      </c>
      <c r="B7" s="1">
        <v>498207</v>
      </c>
      <c r="C7" s="1">
        <v>848158</v>
      </c>
      <c r="D7" s="1">
        <v>1858750</v>
      </c>
      <c r="E7" s="1">
        <v>573516</v>
      </c>
      <c r="F7" s="1">
        <v>6792491</v>
      </c>
      <c r="G7" s="1">
        <v>14917120.24</v>
      </c>
      <c r="H7" s="1">
        <v>10793870.84</v>
      </c>
      <c r="I7" s="1">
        <v>17588</v>
      </c>
      <c r="J7" s="1">
        <v>12726</v>
      </c>
      <c r="K7" s="4">
        <v>1.7</v>
      </c>
      <c r="L7" s="4">
        <v>3.73</v>
      </c>
      <c r="M7" s="1">
        <v>29942</v>
      </c>
      <c r="N7" s="1">
        <v>21665</v>
      </c>
      <c r="U7" s="200"/>
      <c r="V7" s="200"/>
      <c r="W7" s="200"/>
      <c r="X7" s="200"/>
      <c r="Y7" s="200"/>
      <c r="Z7" s="200"/>
    </row>
    <row r="8" spans="1:26" ht="25.5" customHeight="1">
      <c r="A8" s="152" t="s">
        <v>205</v>
      </c>
      <c r="B8" s="1">
        <v>1456419</v>
      </c>
      <c r="C8" s="1">
        <v>2595459</v>
      </c>
      <c r="D8" s="1">
        <v>23939559</v>
      </c>
      <c r="E8" s="1">
        <v>249278</v>
      </c>
      <c r="F8" s="1">
        <v>3300699</v>
      </c>
      <c r="G8" s="1">
        <v>68862746.53</v>
      </c>
      <c r="H8" s="1">
        <v>48836226.92</v>
      </c>
      <c r="I8" s="1">
        <v>26532</v>
      </c>
      <c r="J8" s="1">
        <v>18816</v>
      </c>
      <c r="K8" s="4">
        <v>1.78</v>
      </c>
      <c r="L8" s="4">
        <v>16.44</v>
      </c>
      <c r="M8" s="1">
        <v>47282</v>
      </c>
      <c r="N8" s="1">
        <v>33532</v>
      </c>
      <c r="U8" s="200"/>
      <c r="V8" s="200"/>
      <c r="W8" s="200"/>
      <c r="X8" s="200"/>
      <c r="Y8" s="200"/>
      <c r="Z8" s="200"/>
    </row>
    <row r="9" spans="1:26" ht="25.5" customHeight="1">
      <c r="A9" s="152" t="s">
        <v>334</v>
      </c>
      <c r="B9" s="1">
        <v>4044429</v>
      </c>
      <c r="C9" s="1">
        <v>7317289</v>
      </c>
      <c r="D9" s="1">
        <v>7357350</v>
      </c>
      <c r="E9" s="1">
        <v>5249058</v>
      </c>
      <c r="F9" s="1">
        <v>31764639</v>
      </c>
      <c r="G9" s="1">
        <v>100242705.69</v>
      </c>
      <c r="H9" s="1">
        <v>73942192.83</v>
      </c>
      <c r="I9" s="1">
        <v>13699</v>
      </c>
      <c r="J9" s="1">
        <v>10105</v>
      </c>
      <c r="K9" s="4">
        <v>1.81</v>
      </c>
      <c r="L9" s="4">
        <v>1.82</v>
      </c>
      <c r="M9" s="1">
        <v>24785</v>
      </c>
      <c r="N9" s="1">
        <v>18282</v>
      </c>
      <c r="U9" s="200"/>
      <c r="V9" s="200"/>
      <c r="W9" s="200"/>
      <c r="X9" s="200"/>
      <c r="Y9" s="200"/>
      <c r="Z9" s="200"/>
    </row>
    <row r="10" spans="1:26" ht="25.5" customHeight="1">
      <c r="A10" s="152" t="s">
        <v>206</v>
      </c>
      <c r="B10" s="1">
        <v>9578261</v>
      </c>
      <c r="C10" s="1">
        <v>20163840</v>
      </c>
      <c r="D10" s="1">
        <v>20206010</v>
      </c>
      <c r="E10" s="1">
        <v>10357095</v>
      </c>
      <c r="F10" s="1">
        <v>47908192</v>
      </c>
      <c r="G10" s="1">
        <v>310418266.64</v>
      </c>
      <c r="H10" s="1">
        <v>228107390.13</v>
      </c>
      <c r="I10" s="1">
        <v>15395</v>
      </c>
      <c r="J10" s="1">
        <v>11313</v>
      </c>
      <c r="K10" s="4">
        <v>2.11</v>
      </c>
      <c r="L10" s="4">
        <v>2.11</v>
      </c>
      <c r="M10" s="1">
        <v>32409</v>
      </c>
      <c r="N10" s="1">
        <v>23815</v>
      </c>
      <c r="U10" s="200"/>
      <c r="V10" s="200"/>
      <c r="W10" s="200"/>
      <c r="X10" s="200"/>
      <c r="Y10" s="200"/>
      <c r="Z10" s="200"/>
    </row>
    <row r="11" spans="1:26" ht="25.5" customHeight="1">
      <c r="A11" s="152" t="s">
        <v>207</v>
      </c>
      <c r="B11" s="1">
        <v>1841399</v>
      </c>
      <c r="C11" s="1">
        <v>3873856</v>
      </c>
      <c r="D11" s="1">
        <v>3885668</v>
      </c>
      <c r="E11" s="1">
        <v>2163035</v>
      </c>
      <c r="F11" s="1">
        <v>12399750</v>
      </c>
      <c r="G11" s="1">
        <v>60078903.1</v>
      </c>
      <c r="H11" s="1">
        <v>44297692.04</v>
      </c>
      <c r="I11" s="1">
        <v>15509</v>
      </c>
      <c r="J11" s="1">
        <v>11435</v>
      </c>
      <c r="K11" s="4">
        <v>2.1</v>
      </c>
      <c r="L11" s="4">
        <v>2.11</v>
      </c>
      <c r="M11" s="1">
        <v>32627</v>
      </c>
      <c r="N11" s="1">
        <v>24057</v>
      </c>
      <c r="U11" s="200"/>
      <c r="V11" s="200"/>
      <c r="W11" s="200"/>
      <c r="X11" s="200"/>
      <c r="Y11" s="200"/>
      <c r="Z11" s="200"/>
    </row>
    <row r="12" spans="1:26" ht="25.5" customHeight="1">
      <c r="A12" s="152" t="s">
        <v>208</v>
      </c>
      <c r="B12" s="1">
        <v>128108</v>
      </c>
      <c r="C12" s="1">
        <v>222055</v>
      </c>
      <c r="D12" s="1">
        <v>222346</v>
      </c>
      <c r="E12" s="1">
        <v>169870</v>
      </c>
      <c r="F12" s="1">
        <v>1027819</v>
      </c>
      <c r="G12" s="1">
        <v>2948433.51</v>
      </c>
      <c r="H12" s="1">
        <v>2180685.72</v>
      </c>
      <c r="I12" s="1">
        <v>13278</v>
      </c>
      <c r="J12" s="1">
        <v>9820</v>
      </c>
      <c r="K12" s="4">
        <v>1.73</v>
      </c>
      <c r="L12" s="4">
        <v>1.74</v>
      </c>
      <c r="M12" s="1">
        <v>23015</v>
      </c>
      <c r="N12" s="1">
        <v>17022</v>
      </c>
      <c r="U12" s="200"/>
      <c r="V12" s="200"/>
      <c r="W12" s="200"/>
      <c r="X12" s="200"/>
      <c r="Y12" s="200"/>
      <c r="Z12" s="200"/>
    </row>
    <row r="13" spans="1:26" ht="25.5" customHeight="1">
      <c r="A13" s="152" t="s">
        <v>209</v>
      </c>
      <c r="B13" s="1">
        <v>39171</v>
      </c>
      <c r="C13" s="1">
        <v>68335</v>
      </c>
      <c r="D13" s="1">
        <v>68757</v>
      </c>
      <c r="E13" s="1">
        <v>22975</v>
      </c>
      <c r="F13" s="1">
        <v>89410</v>
      </c>
      <c r="G13" s="1">
        <v>1189360.96</v>
      </c>
      <c r="H13" s="1">
        <v>848604.47</v>
      </c>
      <c r="I13" s="1">
        <v>17405</v>
      </c>
      <c r="J13" s="1">
        <v>12418</v>
      </c>
      <c r="K13" s="4">
        <v>1.74</v>
      </c>
      <c r="L13" s="4">
        <v>1.76</v>
      </c>
      <c r="M13" s="1">
        <v>30363</v>
      </c>
      <c r="N13" s="1">
        <v>21664</v>
      </c>
      <c r="U13" s="200"/>
      <c r="V13" s="200"/>
      <c r="W13" s="200"/>
      <c r="X13" s="200"/>
      <c r="Y13" s="200"/>
      <c r="Z13" s="200"/>
    </row>
    <row r="14" spans="1:26" ht="25.5" customHeight="1">
      <c r="A14" s="310" t="s">
        <v>335</v>
      </c>
      <c r="B14" s="1">
        <v>1438866</v>
      </c>
      <c r="C14" s="1">
        <v>2742833</v>
      </c>
      <c r="D14" s="1">
        <v>2753711</v>
      </c>
      <c r="E14" s="1">
        <v>1229713</v>
      </c>
      <c r="F14" s="1">
        <v>6673329</v>
      </c>
      <c r="G14" s="1">
        <v>69427509.89</v>
      </c>
      <c r="H14" s="1">
        <v>49218949.9</v>
      </c>
      <c r="I14" s="1">
        <v>25312</v>
      </c>
      <c r="J14" s="1">
        <v>17945</v>
      </c>
      <c r="K14" s="4">
        <v>1.91</v>
      </c>
      <c r="L14" s="4">
        <v>1.91</v>
      </c>
      <c r="M14" s="1">
        <v>48252</v>
      </c>
      <c r="N14" s="1">
        <v>34207</v>
      </c>
      <c r="U14" s="200"/>
      <c r="V14" s="200"/>
      <c r="W14" s="200"/>
      <c r="X14" s="200"/>
      <c r="Y14" s="200"/>
      <c r="Z14" s="200"/>
    </row>
    <row r="15" spans="1:26" ht="25.5" customHeight="1">
      <c r="A15" s="152" t="s">
        <v>210</v>
      </c>
      <c r="B15" s="1">
        <v>5250959</v>
      </c>
      <c r="C15" s="1">
        <v>8585715</v>
      </c>
      <c r="D15" s="1">
        <v>8694263</v>
      </c>
      <c r="E15" s="1">
        <v>4394815</v>
      </c>
      <c r="F15" s="1">
        <v>32384517</v>
      </c>
      <c r="G15" s="1">
        <v>99936898.07</v>
      </c>
      <c r="H15" s="1">
        <v>69179231.67</v>
      </c>
      <c r="I15" s="1">
        <v>11640</v>
      </c>
      <c r="J15" s="1">
        <v>8057</v>
      </c>
      <c r="K15" s="4">
        <v>1.64</v>
      </c>
      <c r="L15" s="4">
        <v>1.66</v>
      </c>
      <c r="M15" s="1">
        <v>19032</v>
      </c>
      <c r="N15" s="1">
        <v>13175</v>
      </c>
      <c r="U15" s="200"/>
      <c r="V15" s="200"/>
      <c r="W15" s="200"/>
      <c r="X15" s="200"/>
      <c r="Y15" s="200"/>
      <c r="Z15" s="200"/>
    </row>
    <row r="16" spans="1:26" ht="25.5" customHeight="1">
      <c r="A16" s="152" t="s">
        <v>211</v>
      </c>
      <c r="B16" s="1">
        <v>12601428</v>
      </c>
      <c r="C16" s="1">
        <v>24707959</v>
      </c>
      <c r="D16" s="1">
        <v>24757932</v>
      </c>
      <c r="E16" s="1">
        <v>23810446</v>
      </c>
      <c r="F16" s="1">
        <v>69278567</v>
      </c>
      <c r="G16" s="1">
        <v>238957036.09</v>
      </c>
      <c r="H16" s="1">
        <v>164246029.08</v>
      </c>
      <c r="I16" s="1">
        <v>9671</v>
      </c>
      <c r="J16" s="1">
        <v>6647</v>
      </c>
      <c r="K16" s="4">
        <v>1.96</v>
      </c>
      <c r="L16" s="4">
        <v>1.96</v>
      </c>
      <c r="M16" s="1">
        <v>18963</v>
      </c>
      <c r="N16" s="1">
        <v>13034</v>
      </c>
      <c r="U16" s="200"/>
      <c r="V16" s="200"/>
      <c r="W16" s="200"/>
      <c r="X16" s="200"/>
      <c r="Y16" s="200"/>
      <c r="Z16" s="200"/>
    </row>
    <row r="17" spans="1:26" ht="25.5" customHeight="1">
      <c r="A17" s="152" t="s">
        <v>212</v>
      </c>
      <c r="B17" s="1">
        <v>8146346</v>
      </c>
      <c r="C17" s="1">
        <v>10759812</v>
      </c>
      <c r="D17" s="1">
        <v>10780833</v>
      </c>
      <c r="E17" s="1">
        <v>8199929</v>
      </c>
      <c r="F17" s="1">
        <v>26190763</v>
      </c>
      <c r="G17" s="1">
        <v>172254133.89</v>
      </c>
      <c r="H17" s="1">
        <v>126742748.27</v>
      </c>
      <c r="I17" s="1">
        <v>16009</v>
      </c>
      <c r="J17" s="1">
        <v>11779</v>
      </c>
      <c r="K17" s="4">
        <v>1.32</v>
      </c>
      <c r="L17" s="4">
        <v>1.32</v>
      </c>
      <c r="M17" s="1">
        <v>21145</v>
      </c>
      <c r="N17" s="1">
        <v>15558</v>
      </c>
      <c r="U17" s="200"/>
      <c r="V17" s="200"/>
      <c r="W17" s="200"/>
      <c r="X17" s="200"/>
      <c r="Y17" s="200"/>
      <c r="Z17" s="200"/>
    </row>
    <row r="18" spans="1:26" ht="25.5" customHeight="1">
      <c r="A18" s="152" t="s">
        <v>213</v>
      </c>
      <c r="B18" s="1">
        <v>14614237</v>
      </c>
      <c r="C18" s="1">
        <v>25957078</v>
      </c>
      <c r="D18" s="1">
        <v>25970436</v>
      </c>
      <c r="E18" s="1">
        <v>23607111</v>
      </c>
      <c r="F18" s="1">
        <v>63439943</v>
      </c>
      <c r="G18" s="1">
        <v>281359726.8</v>
      </c>
      <c r="H18" s="1">
        <v>195115692.1</v>
      </c>
      <c r="I18" s="1">
        <v>10839</v>
      </c>
      <c r="J18" s="1">
        <v>7517</v>
      </c>
      <c r="K18" s="4">
        <v>1.78</v>
      </c>
      <c r="L18" s="4">
        <v>1.78</v>
      </c>
      <c r="M18" s="1">
        <v>19252</v>
      </c>
      <c r="N18" s="1">
        <v>13351</v>
      </c>
      <c r="U18" s="200"/>
      <c r="V18" s="200"/>
      <c r="W18" s="200"/>
      <c r="X18" s="200"/>
      <c r="Y18" s="200"/>
      <c r="Z18" s="200"/>
    </row>
    <row r="19" spans="1:26" ht="25.5" customHeight="1">
      <c r="A19" s="152" t="s">
        <v>214</v>
      </c>
      <c r="B19" s="1">
        <v>3974573</v>
      </c>
      <c r="C19" s="1">
        <v>6041566</v>
      </c>
      <c r="D19" s="1">
        <v>6510987</v>
      </c>
      <c r="E19" s="1">
        <v>5290874</v>
      </c>
      <c r="F19" s="1">
        <v>21589216</v>
      </c>
      <c r="G19" s="1">
        <v>69265031.95</v>
      </c>
      <c r="H19" s="1">
        <v>49099645.2</v>
      </c>
      <c r="I19" s="1">
        <v>11465</v>
      </c>
      <c r="J19" s="1">
        <v>8127</v>
      </c>
      <c r="K19" s="4">
        <v>1.52</v>
      </c>
      <c r="L19" s="4">
        <v>1.64</v>
      </c>
      <c r="M19" s="1">
        <v>17427</v>
      </c>
      <c r="N19" s="1">
        <v>12353</v>
      </c>
      <c r="U19" s="200"/>
      <c r="V19" s="200"/>
      <c r="W19" s="200"/>
      <c r="X19" s="200"/>
      <c r="Y19" s="200"/>
      <c r="Z19" s="200"/>
    </row>
    <row r="20" spans="1:26" ht="25.5" customHeight="1">
      <c r="A20" s="152" t="s">
        <v>215</v>
      </c>
      <c r="B20" s="1">
        <v>3290311</v>
      </c>
      <c r="C20" s="1">
        <v>5380317</v>
      </c>
      <c r="D20" s="1">
        <v>5401571</v>
      </c>
      <c r="E20" s="1">
        <v>4663793</v>
      </c>
      <c r="F20" s="1">
        <v>23343195</v>
      </c>
      <c r="G20" s="1">
        <v>78238297.08</v>
      </c>
      <c r="H20" s="1">
        <v>55949861.05</v>
      </c>
      <c r="I20" s="1">
        <v>14542</v>
      </c>
      <c r="J20" s="1">
        <v>10399</v>
      </c>
      <c r="K20" s="4">
        <v>1.64</v>
      </c>
      <c r="L20" s="4">
        <v>1.64</v>
      </c>
      <c r="M20" s="1">
        <v>23778</v>
      </c>
      <c r="N20" s="1">
        <v>17004</v>
      </c>
      <c r="U20" s="200"/>
      <c r="V20" s="200"/>
      <c r="W20" s="200"/>
      <c r="X20" s="200"/>
      <c r="Y20" s="200"/>
      <c r="Z20" s="200"/>
    </row>
    <row r="21" spans="1:26" ht="25.5" customHeight="1">
      <c r="A21" s="152" t="s">
        <v>216</v>
      </c>
      <c r="B21" s="1">
        <v>658406</v>
      </c>
      <c r="C21" s="1">
        <v>722801</v>
      </c>
      <c r="D21" s="1">
        <v>725808</v>
      </c>
      <c r="E21" s="1">
        <v>184329</v>
      </c>
      <c r="F21" s="1">
        <v>2208316</v>
      </c>
      <c r="G21" s="1">
        <v>27858990.18</v>
      </c>
      <c r="H21" s="1">
        <v>19551648.68</v>
      </c>
      <c r="I21" s="1">
        <v>38543</v>
      </c>
      <c r="J21" s="1">
        <v>27050</v>
      </c>
      <c r="K21" s="4">
        <v>1.1</v>
      </c>
      <c r="L21" s="4">
        <v>1.1</v>
      </c>
      <c r="M21" s="1">
        <v>42313</v>
      </c>
      <c r="N21" s="1">
        <v>29695</v>
      </c>
      <c r="U21" s="200"/>
      <c r="V21" s="200"/>
      <c r="W21" s="200"/>
      <c r="X21" s="200"/>
      <c r="Y21" s="200"/>
      <c r="Z21" s="200"/>
    </row>
    <row r="22" spans="1:26" ht="25.5" customHeight="1">
      <c r="A22" s="152" t="s">
        <v>333</v>
      </c>
      <c r="B22" s="1">
        <v>368</v>
      </c>
      <c r="C22" s="1">
        <v>392</v>
      </c>
      <c r="D22" s="1">
        <v>392</v>
      </c>
      <c r="E22" s="1">
        <v>171</v>
      </c>
      <c r="F22" s="1">
        <v>2661</v>
      </c>
      <c r="G22" s="1">
        <v>8369.1</v>
      </c>
      <c r="H22" s="1">
        <v>5851.58</v>
      </c>
      <c r="I22" s="1">
        <v>21350</v>
      </c>
      <c r="J22" s="1">
        <v>14928</v>
      </c>
      <c r="K22" s="4">
        <v>1.07</v>
      </c>
      <c r="L22" s="4">
        <v>1.07</v>
      </c>
      <c r="M22" s="1">
        <v>22742</v>
      </c>
      <c r="N22" s="1">
        <v>15901</v>
      </c>
      <c r="U22" s="200"/>
      <c r="V22" s="200"/>
      <c r="W22" s="200"/>
      <c r="X22" s="200"/>
      <c r="Y22" s="200"/>
      <c r="Z22" s="200"/>
    </row>
    <row r="23" spans="1:26" ht="25.5" customHeight="1">
      <c r="A23" s="310" t="s">
        <v>332</v>
      </c>
      <c r="B23" s="1">
        <v>16856</v>
      </c>
      <c r="C23" s="1">
        <v>26706</v>
      </c>
      <c r="D23" s="1">
        <v>26869</v>
      </c>
      <c r="E23" s="1">
        <v>20722</v>
      </c>
      <c r="F23" s="1">
        <v>219212</v>
      </c>
      <c r="G23" s="1">
        <v>360219.81</v>
      </c>
      <c r="H23" s="1">
        <v>254443.07</v>
      </c>
      <c r="I23" s="1">
        <v>13488</v>
      </c>
      <c r="J23" s="1">
        <v>9528</v>
      </c>
      <c r="K23" s="4">
        <v>1.58</v>
      </c>
      <c r="L23" s="4">
        <v>1.59</v>
      </c>
      <c r="M23" s="1">
        <v>21370</v>
      </c>
      <c r="N23" s="1">
        <v>15095</v>
      </c>
      <c r="U23" s="200"/>
      <c r="V23" s="200"/>
      <c r="W23" s="200"/>
      <c r="X23" s="200"/>
      <c r="Y23" s="200"/>
      <c r="Z23" s="200"/>
    </row>
    <row r="24" spans="1:26" ht="25.5" customHeight="1">
      <c r="A24" s="152" t="s">
        <v>217</v>
      </c>
      <c r="B24" s="1">
        <v>37929</v>
      </c>
      <c r="C24" s="1">
        <v>62653</v>
      </c>
      <c r="D24" s="1">
        <v>67793</v>
      </c>
      <c r="E24" s="1">
        <v>53534</v>
      </c>
      <c r="F24" s="1">
        <v>382493</v>
      </c>
      <c r="G24" s="1">
        <v>713857.95</v>
      </c>
      <c r="H24" s="1">
        <v>518362.88</v>
      </c>
      <c r="I24" s="1">
        <v>11394</v>
      </c>
      <c r="J24" s="1">
        <v>8274</v>
      </c>
      <c r="K24" s="4">
        <v>1.65</v>
      </c>
      <c r="L24" s="4">
        <v>1.79</v>
      </c>
      <c r="M24" s="1">
        <v>18821</v>
      </c>
      <c r="N24" s="1">
        <v>13667</v>
      </c>
      <c r="U24" s="200"/>
      <c r="V24" s="200"/>
      <c r="W24" s="200"/>
      <c r="X24" s="200"/>
      <c r="Y24" s="200"/>
      <c r="Z24" s="200"/>
    </row>
    <row r="25" spans="1:26" ht="25.5" customHeight="1">
      <c r="A25" s="152" t="s">
        <v>218</v>
      </c>
      <c r="B25" s="1">
        <v>853986</v>
      </c>
      <c r="C25" s="1">
        <v>2073519</v>
      </c>
      <c r="D25" s="1">
        <v>2079134</v>
      </c>
      <c r="E25" s="1">
        <v>819928</v>
      </c>
      <c r="F25" s="1">
        <v>4286004</v>
      </c>
      <c r="G25" s="1">
        <v>36297185.22</v>
      </c>
      <c r="H25" s="1">
        <v>27066203.58</v>
      </c>
      <c r="I25" s="1">
        <v>17505</v>
      </c>
      <c r="J25" s="1">
        <v>13053</v>
      </c>
      <c r="K25" s="4">
        <v>2.43</v>
      </c>
      <c r="L25" s="4">
        <v>2.43</v>
      </c>
      <c r="M25" s="1">
        <v>42503</v>
      </c>
      <c r="N25" s="1">
        <v>31694</v>
      </c>
      <c r="U25" s="200"/>
      <c r="V25" s="200"/>
      <c r="W25" s="200"/>
      <c r="X25" s="200"/>
      <c r="Y25" s="200"/>
      <c r="Z25" s="200"/>
    </row>
    <row r="26" spans="1:26" ht="25.5" customHeight="1">
      <c r="A26" s="152" t="s">
        <v>684</v>
      </c>
      <c r="B26" s="1">
        <v>2266</v>
      </c>
      <c r="C26" s="1">
        <v>2566</v>
      </c>
      <c r="D26" s="1">
        <v>2595</v>
      </c>
      <c r="E26" s="1">
        <v>1750</v>
      </c>
      <c r="F26" s="1">
        <v>57443</v>
      </c>
      <c r="G26" s="1">
        <v>85894.05</v>
      </c>
      <c r="H26" s="1">
        <v>65616.83</v>
      </c>
      <c r="I26" s="1">
        <v>33474</v>
      </c>
      <c r="J26" s="1">
        <v>25572</v>
      </c>
      <c r="K26" s="4">
        <v>1.13</v>
      </c>
      <c r="L26" s="4">
        <v>1.15</v>
      </c>
      <c r="M26" s="1">
        <v>37906</v>
      </c>
      <c r="N26" s="1">
        <v>28957</v>
      </c>
      <c r="U26" s="200"/>
      <c r="V26" s="200"/>
      <c r="W26" s="200"/>
      <c r="X26" s="200"/>
      <c r="Y26" s="200"/>
      <c r="Z26" s="200"/>
    </row>
    <row r="27" spans="1:26" ht="25.5" customHeight="1">
      <c r="A27" s="152" t="s">
        <v>219</v>
      </c>
      <c r="B27" s="1">
        <v>3879825</v>
      </c>
      <c r="C27" s="1">
        <v>6546837</v>
      </c>
      <c r="D27" s="1">
        <v>6618655</v>
      </c>
      <c r="E27" s="1">
        <v>5749723</v>
      </c>
      <c r="F27" s="1">
        <v>35336600</v>
      </c>
      <c r="G27" s="1">
        <v>70539374.32</v>
      </c>
      <c r="H27" s="1">
        <v>51196869.14</v>
      </c>
      <c r="I27" s="1">
        <v>10775</v>
      </c>
      <c r="J27" s="1">
        <v>7820</v>
      </c>
      <c r="K27" s="4">
        <v>1.69</v>
      </c>
      <c r="L27" s="4">
        <v>1.71</v>
      </c>
      <c r="M27" s="1">
        <v>18181</v>
      </c>
      <c r="N27" s="1">
        <v>13196</v>
      </c>
      <c r="U27" s="200"/>
      <c r="V27" s="200"/>
      <c r="W27" s="200"/>
      <c r="X27" s="200"/>
      <c r="Y27" s="200"/>
      <c r="Z27" s="200"/>
    </row>
    <row r="28" spans="1:26" ht="25.5" customHeight="1">
      <c r="A28" s="156" t="s">
        <v>220</v>
      </c>
      <c r="B28" s="29">
        <v>28757069</v>
      </c>
      <c r="C28" s="29">
        <v>51479736</v>
      </c>
      <c r="D28" s="29">
        <v>57109656</v>
      </c>
      <c r="E28" s="29">
        <v>39396889</v>
      </c>
      <c r="F28" s="29">
        <v>254716683</v>
      </c>
      <c r="G28" s="29">
        <v>651127165.44</v>
      </c>
      <c r="H28" s="29">
        <v>483855918.09</v>
      </c>
      <c r="I28" s="29">
        <v>12648</v>
      </c>
      <c r="J28" s="29">
        <v>9399</v>
      </c>
      <c r="K28" s="32">
        <v>1.79</v>
      </c>
      <c r="L28" s="32">
        <v>1.99</v>
      </c>
      <c r="M28" s="29">
        <v>22642</v>
      </c>
      <c r="N28" s="29">
        <v>16826</v>
      </c>
      <c r="U28" s="200"/>
      <c r="V28" s="200"/>
      <c r="W28" s="200"/>
      <c r="X28" s="200"/>
      <c r="Y28" s="200"/>
      <c r="Z28" s="200"/>
    </row>
    <row r="29" spans="2:6" ht="12">
      <c r="B29" s="200"/>
      <c r="C29" s="200"/>
      <c r="D29" s="200"/>
      <c r="E29" s="200"/>
      <c r="F29" s="200"/>
    </row>
    <row r="30" spans="2:8" ht="12">
      <c r="B30" s="200"/>
      <c r="C30" s="200"/>
      <c r="D30" s="200"/>
      <c r="E30" s="200"/>
      <c r="F30" s="200"/>
      <c r="G30" s="200"/>
      <c r="H30" s="200"/>
    </row>
    <row r="31" spans="2:8" ht="12">
      <c r="B31" s="200"/>
      <c r="C31" s="200"/>
      <c r="D31" s="200"/>
      <c r="E31" s="200"/>
      <c r="F31" s="200"/>
      <c r="G31" s="200"/>
      <c r="H31" s="200"/>
    </row>
    <row r="32" spans="2:8" ht="12">
      <c r="B32" s="200"/>
      <c r="C32" s="200"/>
      <c r="D32" s="200"/>
      <c r="E32" s="200"/>
      <c r="F32" s="200"/>
      <c r="G32" s="200"/>
      <c r="H32" s="200"/>
    </row>
    <row r="33" spans="2:8" ht="12">
      <c r="B33" s="200"/>
      <c r="C33" s="200"/>
      <c r="D33" s="200"/>
      <c r="E33" s="200"/>
      <c r="F33" s="200"/>
      <c r="G33" s="200"/>
      <c r="H33" s="200"/>
    </row>
    <row r="34" spans="2:8" ht="12">
      <c r="B34" s="200"/>
      <c r="C34" s="200"/>
      <c r="D34" s="200"/>
      <c r="E34" s="200"/>
      <c r="F34" s="200"/>
      <c r="G34" s="200"/>
      <c r="H34" s="200"/>
    </row>
  </sheetData>
  <mergeCells count="5">
    <mergeCell ref="K3:L3"/>
    <mergeCell ref="C3:C4"/>
    <mergeCell ref="A3:A4"/>
    <mergeCell ref="B3:B4"/>
    <mergeCell ref="D3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50"/>
  <sheetViews>
    <sheetView showGridLines="0" workbookViewId="0" topLeftCell="A1">
      <selection activeCell="A1" sqref="A1"/>
    </sheetView>
  </sheetViews>
  <sheetFormatPr defaultColWidth="9.140625" defaultRowHeight="12"/>
  <cols>
    <col min="1" max="1" width="10.7109375" style="162" customWidth="1"/>
    <col min="2" max="2" width="8.421875" style="162" customWidth="1"/>
    <col min="3" max="7" width="15.421875" style="162" customWidth="1"/>
    <col min="8" max="11" width="12.7109375" style="345" customWidth="1"/>
    <col min="12" max="13" width="8.7109375" style="348" customWidth="1"/>
    <col min="14" max="15" width="12.7109375" style="345" customWidth="1"/>
    <col min="16" max="16384" width="9.140625" style="162" customWidth="1"/>
  </cols>
  <sheetData>
    <row r="1" spans="1:7" ht="13.5">
      <c r="A1" s="247"/>
      <c r="B1" s="246" t="s">
        <v>1269</v>
      </c>
      <c r="C1" s="247" t="s">
        <v>839</v>
      </c>
      <c r="E1" s="2"/>
      <c r="F1" s="2"/>
      <c r="G1" s="2"/>
    </row>
    <row r="2" spans="3:15" ht="12">
      <c r="C2" s="2"/>
      <c r="D2" s="2"/>
      <c r="E2" s="2"/>
      <c r="F2" s="2"/>
      <c r="G2" s="2"/>
      <c r="O2" s="102" t="s">
        <v>286</v>
      </c>
    </row>
    <row r="3" spans="1:15" ht="18.75" customHeight="1">
      <c r="A3" s="163"/>
      <c r="B3" s="164"/>
      <c r="C3" s="681" t="s">
        <v>122</v>
      </c>
      <c r="D3" s="681" t="s">
        <v>104</v>
      </c>
      <c r="E3" s="681" t="s">
        <v>813</v>
      </c>
      <c r="F3" s="190" t="s">
        <v>281</v>
      </c>
      <c r="G3" s="165"/>
      <c r="H3" s="691" t="s">
        <v>363</v>
      </c>
      <c r="I3" s="689"/>
      <c r="J3" s="689" t="s">
        <v>365</v>
      </c>
      <c r="K3" s="690"/>
      <c r="L3" s="687" t="s">
        <v>368</v>
      </c>
      <c r="M3" s="687"/>
      <c r="N3" s="689" t="s">
        <v>269</v>
      </c>
      <c r="O3" s="690"/>
    </row>
    <row r="4" spans="1:15" ht="18.75" customHeight="1">
      <c r="A4" s="166"/>
      <c r="B4" s="167"/>
      <c r="C4" s="682"/>
      <c r="D4" s="682"/>
      <c r="E4" s="682"/>
      <c r="F4" s="231" t="s">
        <v>106</v>
      </c>
      <c r="G4" s="168" t="s">
        <v>170</v>
      </c>
      <c r="H4" s="540" t="s">
        <v>364</v>
      </c>
      <c r="I4" s="346" t="s">
        <v>815</v>
      </c>
      <c r="J4" s="346" t="s">
        <v>364</v>
      </c>
      <c r="K4" s="347" t="s">
        <v>815</v>
      </c>
      <c r="L4" s="350" t="s">
        <v>107</v>
      </c>
      <c r="M4" s="350" t="s">
        <v>815</v>
      </c>
      <c r="N4" s="346" t="s">
        <v>173</v>
      </c>
      <c r="O4" s="347" t="s">
        <v>171</v>
      </c>
    </row>
    <row r="5" spans="1:15" ht="15" customHeight="1">
      <c r="A5" s="688" t="s">
        <v>821</v>
      </c>
      <c r="B5" s="527" t="s">
        <v>0</v>
      </c>
      <c r="C5" s="554">
        <v>397718380</v>
      </c>
      <c r="D5" s="555">
        <v>559632462</v>
      </c>
      <c r="E5" s="555">
        <v>2016314648</v>
      </c>
      <c r="F5" s="555">
        <v>12042934662.41</v>
      </c>
      <c r="G5" s="555">
        <v>8731337896.220001</v>
      </c>
      <c r="H5" s="149">
        <v>21519</v>
      </c>
      <c r="I5" s="149">
        <v>5973</v>
      </c>
      <c r="J5" s="149">
        <v>15602</v>
      </c>
      <c r="K5" s="149">
        <v>4330</v>
      </c>
      <c r="L5" s="541">
        <v>1.41</v>
      </c>
      <c r="M5" s="541">
        <v>5.07</v>
      </c>
      <c r="N5" s="149">
        <v>30280</v>
      </c>
      <c r="O5" s="149">
        <v>21954</v>
      </c>
    </row>
    <row r="6" spans="1:15" ht="15" customHeight="1">
      <c r="A6" s="688"/>
      <c r="B6" s="527" t="s">
        <v>819</v>
      </c>
      <c r="C6" s="170">
        <v>171950919</v>
      </c>
      <c r="D6" s="171">
        <v>241706347</v>
      </c>
      <c r="E6" s="171">
        <v>869313268</v>
      </c>
      <c r="F6" s="171">
        <v>5546822559.41</v>
      </c>
      <c r="G6" s="171">
        <v>4007316179.049999</v>
      </c>
      <c r="H6" s="5">
        <v>22949</v>
      </c>
      <c r="I6" s="5">
        <v>6381</v>
      </c>
      <c r="J6" s="5">
        <v>16579</v>
      </c>
      <c r="K6" s="5">
        <v>4610</v>
      </c>
      <c r="L6" s="36">
        <v>1.41</v>
      </c>
      <c r="M6" s="36">
        <v>5.06</v>
      </c>
      <c r="N6" s="5">
        <v>32258</v>
      </c>
      <c r="O6" s="5">
        <v>23305</v>
      </c>
    </row>
    <row r="7" spans="1:15" ht="15" customHeight="1">
      <c r="A7" s="688"/>
      <c r="B7" s="527" t="s">
        <v>820</v>
      </c>
      <c r="C7" s="174">
        <v>225767461</v>
      </c>
      <c r="D7" s="175">
        <v>317926115</v>
      </c>
      <c r="E7" s="175">
        <v>1147001380</v>
      </c>
      <c r="F7" s="175">
        <v>6496112103</v>
      </c>
      <c r="G7" s="175">
        <v>4724021717.170001</v>
      </c>
      <c r="H7" s="37">
        <v>20433</v>
      </c>
      <c r="I7" s="37">
        <v>5664</v>
      </c>
      <c r="J7" s="37">
        <v>14859</v>
      </c>
      <c r="K7" s="37">
        <v>4119</v>
      </c>
      <c r="L7" s="38">
        <v>1.41</v>
      </c>
      <c r="M7" s="38">
        <v>5.08</v>
      </c>
      <c r="N7" s="37">
        <v>28773</v>
      </c>
      <c r="O7" s="37">
        <v>20924</v>
      </c>
    </row>
    <row r="8" spans="1:15" ht="15" customHeight="1">
      <c r="A8" s="683" t="s">
        <v>822</v>
      </c>
      <c r="B8" s="173" t="s">
        <v>819</v>
      </c>
      <c r="C8" s="170">
        <v>4247334</v>
      </c>
      <c r="D8" s="171">
        <v>6262971</v>
      </c>
      <c r="E8" s="171">
        <v>11142390</v>
      </c>
      <c r="F8" s="171">
        <v>97112495.88</v>
      </c>
      <c r="G8" s="171">
        <v>72983074.64</v>
      </c>
      <c r="H8" s="5">
        <v>15506</v>
      </c>
      <c r="I8" s="5">
        <v>8716</v>
      </c>
      <c r="J8" s="5">
        <v>11653</v>
      </c>
      <c r="K8" s="5">
        <v>6550</v>
      </c>
      <c r="L8" s="36">
        <v>1.47</v>
      </c>
      <c r="M8" s="36">
        <v>2.62</v>
      </c>
      <c r="N8" s="5">
        <v>22864</v>
      </c>
      <c r="O8" s="5">
        <v>17183</v>
      </c>
    </row>
    <row r="9" spans="1:15" ht="15" customHeight="1">
      <c r="A9" s="685"/>
      <c r="B9" s="527" t="s">
        <v>820</v>
      </c>
      <c r="C9" s="170">
        <v>3474565</v>
      </c>
      <c r="D9" s="171">
        <v>5048249</v>
      </c>
      <c r="E9" s="171">
        <v>8869230</v>
      </c>
      <c r="F9" s="171">
        <v>74670115.65</v>
      </c>
      <c r="G9" s="171">
        <v>56214757.92</v>
      </c>
      <c r="H9" s="5">
        <v>14791</v>
      </c>
      <c r="I9" s="5">
        <v>8419</v>
      </c>
      <c r="J9" s="5">
        <v>11135</v>
      </c>
      <c r="K9" s="5">
        <v>6338</v>
      </c>
      <c r="L9" s="36">
        <v>1.45</v>
      </c>
      <c r="M9" s="36">
        <v>2.55</v>
      </c>
      <c r="N9" s="5">
        <v>21490</v>
      </c>
      <c r="O9" s="5">
        <v>16179</v>
      </c>
    </row>
    <row r="10" spans="1:15" ht="15" customHeight="1">
      <c r="A10" s="685" t="s">
        <v>823</v>
      </c>
      <c r="B10" s="527" t="s">
        <v>819</v>
      </c>
      <c r="C10" s="170">
        <v>20103537</v>
      </c>
      <c r="D10" s="171">
        <v>27812137</v>
      </c>
      <c r="E10" s="171">
        <v>51332175</v>
      </c>
      <c r="F10" s="171">
        <v>323398635.98</v>
      </c>
      <c r="G10" s="171">
        <v>229533499.68</v>
      </c>
      <c r="H10" s="5">
        <v>11628</v>
      </c>
      <c r="I10" s="5">
        <v>6300</v>
      </c>
      <c r="J10" s="5">
        <v>8253</v>
      </c>
      <c r="K10" s="5">
        <v>4472</v>
      </c>
      <c r="L10" s="36">
        <v>1.38</v>
      </c>
      <c r="M10" s="36">
        <v>2.55</v>
      </c>
      <c r="N10" s="5">
        <v>16087</v>
      </c>
      <c r="O10" s="5">
        <v>11418</v>
      </c>
    </row>
    <row r="11" spans="1:15" ht="15" customHeight="1">
      <c r="A11" s="685"/>
      <c r="B11" s="527" t="s">
        <v>820</v>
      </c>
      <c r="C11" s="170">
        <v>17354203</v>
      </c>
      <c r="D11" s="171">
        <v>23807956</v>
      </c>
      <c r="E11" s="171">
        <v>43683679</v>
      </c>
      <c r="F11" s="171">
        <v>264797464.34</v>
      </c>
      <c r="G11" s="171">
        <v>187982280.8</v>
      </c>
      <c r="H11" s="5">
        <v>11122</v>
      </c>
      <c r="I11" s="5">
        <v>6062</v>
      </c>
      <c r="J11" s="5">
        <v>7896</v>
      </c>
      <c r="K11" s="5">
        <v>4303</v>
      </c>
      <c r="L11" s="36">
        <v>1.37</v>
      </c>
      <c r="M11" s="36">
        <v>2.52</v>
      </c>
      <c r="N11" s="5">
        <v>15258</v>
      </c>
      <c r="O11" s="5">
        <v>10832</v>
      </c>
    </row>
    <row r="12" spans="1:15" ht="15" customHeight="1">
      <c r="A12" s="685" t="s">
        <v>824</v>
      </c>
      <c r="B12" s="527" t="s">
        <v>819</v>
      </c>
      <c r="C12" s="170">
        <v>16215048</v>
      </c>
      <c r="D12" s="171">
        <v>21163518</v>
      </c>
      <c r="E12" s="171">
        <v>38836822</v>
      </c>
      <c r="F12" s="171">
        <v>273097513.31</v>
      </c>
      <c r="G12" s="171">
        <v>193069291.65</v>
      </c>
      <c r="H12" s="5">
        <v>12904</v>
      </c>
      <c r="I12" s="5">
        <v>7032</v>
      </c>
      <c r="J12" s="5">
        <v>9123</v>
      </c>
      <c r="K12" s="5">
        <v>4971</v>
      </c>
      <c r="L12" s="36">
        <v>1.31</v>
      </c>
      <c r="M12" s="36">
        <v>2.4</v>
      </c>
      <c r="N12" s="5">
        <v>16842</v>
      </c>
      <c r="O12" s="5">
        <v>11907</v>
      </c>
    </row>
    <row r="13" spans="1:15" ht="15" customHeight="1">
      <c r="A13" s="685"/>
      <c r="B13" s="527" t="s">
        <v>820</v>
      </c>
      <c r="C13" s="170">
        <v>14324518</v>
      </c>
      <c r="D13" s="171">
        <v>18426065</v>
      </c>
      <c r="E13" s="171">
        <v>32837007</v>
      </c>
      <c r="F13" s="171">
        <v>225068287.81</v>
      </c>
      <c r="G13" s="171">
        <v>159274819.9</v>
      </c>
      <c r="H13" s="5">
        <v>12215</v>
      </c>
      <c r="I13" s="5">
        <v>6854</v>
      </c>
      <c r="J13" s="5">
        <v>8644</v>
      </c>
      <c r="K13" s="5">
        <v>4850</v>
      </c>
      <c r="L13" s="36">
        <v>1.29</v>
      </c>
      <c r="M13" s="36">
        <v>2.29</v>
      </c>
      <c r="N13" s="5">
        <v>15712</v>
      </c>
      <c r="O13" s="5">
        <v>11119</v>
      </c>
    </row>
    <row r="14" spans="1:15" ht="15" customHeight="1">
      <c r="A14" s="685" t="s">
        <v>825</v>
      </c>
      <c r="B14" s="527" t="s">
        <v>819</v>
      </c>
      <c r="C14" s="170">
        <v>9504964</v>
      </c>
      <c r="D14" s="171">
        <v>12282774</v>
      </c>
      <c r="E14" s="171">
        <v>23054518</v>
      </c>
      <c r="F14" s="171">
        <v>182132218.7</v>
      </c>
      <c r="G14" s="171">
        <v>129696958.89</v>
      </c>
      <c r="H14" s="5">
        <v>14828</v>
      </c>
      <c r="I14" s="5">
        <v>7900</v>
      </c>
      <c r="J14" s="5">
        <v>10559</v>
      </c>
      <c r="K14" s="5">
        <v>5626</v>
      </c>
      <c r="L14" s="36">
        <v>1.29</v>
      </c>
      <c r="M14" s="36">
        <v>2.43</v>
      </c>
      <c r="N14" s="5">
        <v>19162</v>
      </c>
      <c r="O14" s="5">
        <v>13645</v>
      </c>
    </row>
    <row r="15" spans="1:15" ht="15" customHeight="1">
      <c r="A15" s="685"/>
      <c r="B15" s="527" t="s">
        <v>820</v>
      </c>
      <c r="C15" s="170">
        <v>7673341</v>
      </c>
      <c r="D15" s="171">
        <v>9644494</v>
      </c>
      <c r="E15" s="171">
        <v>17677883</v>
      </c>
      <c r="F15" s="171">
        <v>129876140.55</v>
      </c>
      <c r="G15" s="171">
        <v>92417696.84</v>
      </c>
      <c r="H15" s="5">
        <v>13466</v>
      </c>
      <c r="I15" s="5">
        <v>7347</v>
      </c>
      <c r="J15" s="5">
        <v>9582</v>
      </c>
      <c r="K15" s="5">
        <v>5228</v>
      </c>
      <c r="L15" s="36">
        <v>1.26</v>
      </c>
      <c r="M15" s="36">
        <v>2.3</v>
      </c>
      <c r="N15" s="5">
        <v>16926</v>
      </c>
      <c r="O15" s="5">
        <v>12044</v>
      </c>
    </row>
    <row r="16" spans="1:15" ht="15" customHeight="1">
      <c r="A16" s="685" t="s">
        <v>826</v>
      </c>
      <c r="B16" s="527" t="s">
        <v>819</v>
      </c>
      <c r="C16" s="170">
        <v>5843700</v>
      </c>
      <c r="D16" s="171">
        <v>7756275</v>
      </c>
      <c r="E16" s="171">
        <v>16338362</v>
      </c>
      <c r="F16" s="171">
        <v>151522741.53</v>
      </c>
      <c r="G16" s="171">
        <v>108178488.44</v>
      </c>
      <c r="H16" s="5">
        <v>19536</v>
      </c>
      <c r="I16" s="5">
        <v>9274</v>
      </c>
      <c r="J16" s="5">
        <v>13947</v>
      </c>
      <c r="K16" s="5">
        <v>6621</v>
      </c>
      <c r="L16" s="36">
        <v>1.33</v>
      </c>
      <c r="M16" s="36">
        <v>2.8</v>
      </c>
      <c r="N16" s="5">
        <v>25929</v>
      </c>
      <c r="O16" s="5">
        <v>18512</v>
      </c>
    </row>
    <row r="17" spans="1:15" ht="15" customHeight="1">
      <c r="A17" s="685"/>
      <c r="B17" s="527" t="s">
        <v>820</v>
      </c>
      <c r="C17" s="170">
        <v>5776247</v>
      </c>
      <c r="D17" s="171">
        <v>7278838</v>
      </c>
      <c r="E17" s="171">
        <v>14786183</v>
      </c>
      <c r="F17" s="171">
        <v>117321222.66</v>
      </c>
      <c r="G17" s="171">
        <v>83617664.7</v>
      </c>
      <c r="H17" s="5">
        <v>16118</v>
      </c>
      <c r="I17" s="5">
        <v>7935</v>
      </c>
      <c r="J17" s="5">
        <v>11488</v>
      </c>
      <c r="K17" s="5">
        <v>5655</v>
      </c>
      <c r="L17" s="36">
        <v>1.26</v>
      </c>
      <c r="M17" s="36">
        <v>2.56</v>
      </c>
      <c r="N17" s="5">
        <v>20311</v>
      </c>
      <c r="O17" s="5">
        <v>14476</v>
      </c>
    </row>
    <row r="18" spans="1:15" ht="15" customHeight="1">
      <c r="A18" s="685" t="s">
        <v>827</v>
      </c>
      <c r="B18" s="527" t="s">
        <v>819</v>
      </c>
      <c r="C18" s="170">
        <v>5134381</v>
      </c>
      <c r="D18" s="171">
        <v>6988470</v>
      </c>
      <c r="E18" s="171">
        <v>16725137</v>
      </c>
      <c r="F18" s="171">
        <v>164160816.38</v>
      </c>
      <c r="G18" s="171">
        <v>116799386.68</v>
      </c>
      <c r="H18" s="5">
        <v>23490</v>
      </c>
      <c r="I18" s="5">
        <v>9815</v>
      </c>
      <c r="J18" s="5">
        <v>16713</v>
      </c>
      <c r="K18" s="5">
        <v>6983</v>
      </c>
      <c r="L18" s="36">
        <v>1.36</v>
      </c>
      <c r="M18" s="36">
        <v>3.26</v>
      </c>
      <c r="N18" s="5">
        <v>31973</v>
      </c>
      <c r="O18" s="5">
        <v>22748</v>
      </c>
    </row>
    <row r="19" spans="1:15" ht="15" customHeight="1">
      <c r="A19" s="685"/>
      <c r="B19" s="527" t="s">
        <v>820</v>
      </c>
      <c r="C19" s="170">
        <v>9424970</v>
      </c>
      <c r="D19" s="171">
        <v>12199178</v>
      </c>
      <c r="E19" s="171">
        <v>25874419</v>
      </c>
      <c r="F19" s="171">
        <v>213980894.88</v>
      </c>
      <c r="G19" s="171">
        <v>153106292.07</v>
      </c>
      <c r="H19" s="5">
        <v>17541</v>
      </c>
      <c r="I19" s="5">
        <v>8270</v>
      </c>
      <c r="J19" s="5">
        <v>12551</v>
      </c>
      <c r="K19" s="5">
        <v>5917</v>
      </c>
      <c r="L19" s="36">
        <v>1.29</v>
      </c>
      <c r="M19" s="36">
        <v>2.75</v>
      </c>
      <c r="N19" s="5">
        <v>22704</v>
      </c>
      <c r="O19" s="5">
        <v>16245</v>
      </c>
    </row>
    <row r="20" spans="1:15" ht="15" customHeight="1">
      <c r="A20" s="685" t="s">
        <v>828</v>
      </c>
      <c r="B20" s="527" t="s">
        <v>819</v>
      </c>
      <c r="C20" s="170">
        <v>6498645</v>
      </c>
      <c r="D20" s="171">
        <v>8862206</v>
      </c>
      <c r="E20" s="171">
        <v>21789116</v>
      </c>
      <c r="F20" s="171">
        <v>199323028.3</v>
      </c>
      <c r="G20" s="171">
        <v>142222763.29</v>
      </c>
      <c r="H20" s="5">
        <v>22491</v>
      </c>
      <c r="I20" s="5">
        <v>9148</v>
      </c>
      <c r="J20" s="5">
        <v>16048</v>
      </c>
      <c r="K20" s="5">
        <v>6527</v>
      </c>
      <c r="L20" s="36">
        <v>1.36</v>
      </c>
      <c r="M20" s="36">
        <v>3.35</v>
      </c>
      <c r="N20" s="5">
        <v>30671</v>
      </c>
      <c r="O20" s="5">
        <v>21885</v>
      </c>
    </row>
    <row r="21" spans="1:15" ht="15" customHeight="1">
      <c r="A21" s="685"/>
      <c r="B21" s="527" t="s">
        <v>820</v>
      </c>
      <c r="C21" s="170">
        <v>12132316</v>
      </c>
      <c r="D21" s="171">
        <v>16328331</v>
      </c>
      <c r="E21" s="171">
        <v>35639814</v>
      </c>
      <c r="F21" s="171">
        <v>329288241.39</v>
      </c>
      <c r="G21" s="171">
        <v>242702726.11</v>
      </c>
      <c r="H21" s="5">
        <v>20167</v>
      </c>
      <c r="I21" s="5">
        <v>9239</v>
      </c>
      <c r="J21" s="5">
        <v>14864</v>
      </c>
      <c r="K21" s="5">
        <v>6810</v>
      </c>
      <c r="L21" s="36">
        <v>1.35</v>
      </c>
      <c r="M21" s="36">
        <v>2.94</v>
      </c>
      <c r="N21" s="5">
        <v>27141</v>
      </c>
      <c r="O21" s="5">
        <v>20005</v>
      </c>
    </row>
    <row r="22" spans="1:15" ht="15" customHeight="1">
      <c r="A22" s="685" t="s">
        <v>829</v>
      </c>
      <c r="B22" s="527" t="s">
        <v>819</v>
      </c>
      <c r="C22" s="170">
        <v>9268895</v>
      </c>
      <c r="D22" s="171">
        <v>12634395</v>
      </c>
      <c r="E22" s="171">
        <v>33986721</v>
      </c>
      <c r="F22" s="171">
        <v>277437973.89</v>
      </c>
      <c r="G22" s="171">
        <v>198495226.6</v>
      </c>
      <c r="H22" s="5">
        <v>21959</v>
      </c>
      <c r="I22" s="5">
        <v>8163</v>
      </c>
      <c r="J22" s="5">
        <v>15711</v>
      </c>
      <c r="K22" s="5">
        <v>5840</v>
      </c>
      <c r="L22" s="36">
        <v>1.36</v>
      </c>
      <c r="M22" s="36">
        <v>3.67</v>
      </c>
      <c r="N22" s="5">
        <v>29932</v>
      </c>
      <c r="O22" s="5">
        <v>21415</v>
      </c>
    </row>
    <row r="23" spans="1:15" ht="15" customHeight="1">
      <c r="A23" s="684"/>
      <c r="B23" s="169" t="s">
        <v>820</v>
      </c>
      <c r="C23" s="170">
        <v>15380422</v>
      </c>
      <c r="D23" s="171">
        <v>20801650</v>
      </c>
      <c r="E23" s="171">
        <v>48550985</v>
      </c>
      <c r="F23" s="171">
        <v>404093947.48</v>
      </c>
      <c r="G23" s="171">
        <v>295890950.1</v>
      </c>
      <c r="H23" s="5">
        <v>19426</v>
      </c>
      <c r="I23" s="5">
        <v>8323</v>
      </c>
      <c r="J23" s="5">
        <v>14224</v>
      </c>
      <c r="K23" s="5">
        <v>6094</v>
      </c>
      <c r="L23" s="36">
        <v>1.35</v>
      </c>
      <c r="M23" s="36">
        <v>3.16</v>
      </c>
      <c r="N23" s="5">
        <v>26273</v>
      </c>
      <c r="O23" s="5">
        <v>19238</v>
      </c>
    </row>
    <row r="24" spans="1:15" ht="15" customHeight="1">
      <c r="A24" s="685" t="s">
        <v>830</v>
      </c>
      <c r="B24" s="527" t="s">
        <v>819</v>
      </c>
      <c r="C24" s="170">
        <v>10771066</v>
      </c>
      <c r="D24" s="171">
        <v>14787477</v>
      </c>
      <c r="E24" s="171">
        <v>45040655</v>
      </c>
      <c r="F24" s="171">
        <v>333142528.33</v>
      </c>
      <c r="G24" s="171">
        <v>238797484.89</v>
      </c>
      <c r="H24" s="5">
        <v>22529</v>
      </c>
      <c r="I24" s="5">
        <v>7396</v>
      </c>
      <c r="J24" s="5">
        <v>16149</v>
      </c>
      <c r="K24" s="5">
        <v>5302</v>
      </c>
      <c r="L24" s="36">
        <v>1.37</v>
      </c>
      <c r="M24" s="36">
        <v>4.18</v>
      </c>
      <c r="N24" s="5">
        <v>30929</v>
      </c>
      <c r="O24" s="5">
        <v>22170</v>
      </c>
    </row>
    <row r="25" spans="1:15" ht="15" customHeight="1">
      <c r="A25" s="685"/>
      <c r="B25" s="527" t="s">
        <v>820</v>
      </c>
      <c r="C25" s="170">
        <v>14883066</v>
      </c>
      <c r="D25" s="171">
        <v>20229707</v>
      </c>
      <c r="E25" s="171">
        <v>53172104</v>
      </c>
      <c r="F25" s="171">
        <v>375259901.65</v>
      </c>
      <c r="G25" s="171">
        <v>269720845.25</v>
      </c>
      <c r="H25" s="5">
        <v>18550</v>
      </c>
      <c r="I25" s="5">
        <v>7057</v>
      </c>
      <c r="J25" s="5">
        <v>13333</v>
      </c>
      <c r="K25" s="5">
        <v>5073</v>
      </c>
      <c r="L25" s="36">
        <v>1.36</v>
      </c>
      <c r="M25" s="36">
        <v>3.57</v>
      </c>
      <c r="N25" s="5">
        <v>25214</v>
      </c>
      <c r="O25" s="5">
        <v>18123</v>
      </c>
    </row>
    <row r="26" spans="1:15" ht="15" customHeight="1">
      <c r="A26" s="683" t="s">
        <v>831</v>
      </c>
      <c r="B26" s="173" t="s">
        <v>819</v>
      </c>
      <c r="C26" s="170">
        <v>12352740</v>
      </c>
      <c r="D26" s="171">
        <v>17184923</v>
      </c>
      <c r="E26" s="171">
        <v>62478016</v>
      </c>
      <c r="F26" s="171">
        <v>407632318.89</v>
      </c>
      <c r="G26" s="171">
        <v>291594493.12</v>
      </c>
      <c r="H26" s="5">
        <v>23720</v>
      </c>
      <c r="I26" s="5">
        <v>6524</v>
      </c>
      <c r="J26" s="5">
        <v>16968</v>
      </c>
      <c r="K26" s="5">
        <v>4667</v>
      </c>
      <c r="L26" s="36">
        <v>1.39</v>
      </c>
      <c r="M26" s="36">
        <v>5.06</v>
      </c>
      <c r="N26" s="5">
        <v>32999</v>
      </c>
      <c r="O26" s="5">
        <v>23606</v>
      </c>
    </row>
    <row r="27" spans="1:15" ht="15" customHeight="1">
      <c r="A27" s="685"/>
      <c r="B27" s="527" t="s">
        <v>820</v>
      </c>
      <c r="C27" s="170">
        <v>16235673</v>
      </c>
      <c r="D27" s="171">
        <v>22554277</v>
      </c>
      <c r="E27" s="171">
        <v>70452589</v>
      </c>
      <c r="F27" s="171">
        <v>446626840.66</v>
      </c>
      <c r="G27" s="171">
        <v>319554957.71</v>
      </c>
      <c r="H27" s="5">
        <v>19802</v>
      </c>
      <c r="I27" s="5">
        <v>6339</v>
      </c>
      <c r="J27" s="5">
        <v>14168</v>
      </c>
      <c r="K27" s="5">
        <v>4536</v>
      </c>
      <c r="L27" s="36">
        <v>1.39</v>
      </c>
      <c r="M27" s="36">
        <v>4.34</v>
      </c>
      <c r="N27" s="5">
        <v>27509</v>
      </c>
      <c r="O27" s="5">
        <v>19682</v>
      </c>
    </row>
    <row r="28" spans="1:15" ht="15" customHeight="1">
      <c r="A28" s="685" t="s">
        <v>832</v>
      </c>
      <c r="B28" s="527" t="s">
        <v>819</v>
      </c>
      <c r="C28" s="170">
        <v>13147213</v>
      </c>
      <c r="D28" s="171">
        <v>18459178</v>
      </c>
      <c r="E28" s="171">
        <v>79652579</v>
      </c>
      <c r="F28" s="171">
        <v>473948920.17</v>
      </c>
      <c r="G28" s="171">
        <v>339222102.64</v>
      </c>
      <c r="H28" s="5">
        <v>25676</v>
      </c>
      <c r="I28" s="5">
        <v>5950</v>
      </c>
      <c r="J28" s="5">
        <v>18377</v>
      </c>
      <c r="K28" s="5">
        <v>4259</v>
      </c>
      <c r="L28" s="36">
        <v>1.4</v>
      </c>
      <c r="M28" s="36">
        <v>6.06</v>
      </c>
      <c r="N28" s="5">
        <v>36049</v>
      </c>
      <c r="O28" s="5">
        <v>25802</v>
      </c>
    </row>
    <row r="29" spans="1:15" ht="15" customHeight="1">
      <c r="A29" s="685"/>
      <c r="B29" s="527" t="s">
        <v>820</v>
      </c>
      <c r="C29" s="170">
        <v>18021940</v>
      </c>
      <c r="D29" s="171">
        <v>25422886</v>
      </c>
      <c r="E29" s="171">
        <v>99687341</v>
      </c>
      <c r="F29" s="171">
        <v>536618769.31</v>
      </c>
      <c r="G29" s="171">
        <v>383013831.16</v>
      </c>
      <c r="H29" s="5">
        <v>21108</v>
      </c>
      <c r="I29" s="5">
        <v>5383</v>
      </c>
      <c r="J29" s="5">
        <v>15066</v>
      </c>
      <c r="K29" s="5">
        <v>3842</v>
      </c>
      <c r="L29" s="36">
        <v>1.41</v>
      </c>
      <c r="M29" s="36">
        <v>5.53</v>
      </c>
      <c r="N29" s="5">
        <v>29776</v>
      </c>
      <c r="O29" s="5">
        <v>21253</v>
      </c>
    </row>
    <row r="30" spans="1:15" ht="15" customHeight="1">
      <c r="A30" s="685" t="s">
        <v>833</v>
      </c>
      <c r="B30" s="527" t="s">
        <v>819</v>
      </c>
      <c r="C30" s="170">
        <v>11483092</v>
      </c>
      <c r="D30" s="171">
        <v>16297464</v>
      </c>
      <c r="E30" s="171">
        <v>80759069</v>
      </c>
      <c r="F30" s="171">
        <v>451774611.09</v>
      </c>
      <c r="G30" s="171">
        <v>323679791.27</v>
      </c>
      <c r="H30" s="5">
        <v>27721</v>
      </c>
      <c r="I30" s="5">
        <v>5594</v>
      </c>
      <c r="J30" s="5">
        <v>19861</v>
      </c>
      <c r="K30" s="5">
        <v>4008</v>
      </c>
      <c r="L30" s="36">
        <v>1.42</v>
      </c>
      <c r="M30" s="36">
        <v>7.03</v>
      </c>
      <c r="N30" s="5">
        <v>39343</v>
      </c>
      <c r="O30" s="5">
        <v>28188</v>
      </c>
    </row>
    <row r="31" spans="1:15" ht="15" customHeight="1">
      <c r="A31" s="685"/>
      <c r="B31" s="527" t="s">
        <v>820</v>
      </c>
      <c r="C31" s="170">
        <v>16639741</v>
      </c>
      <c r="D31" s="171">
        <v>23609489</v>
      </c>
      <c r="E31" s="171">
        <v>114329208</v>
      </c>
      <c r="F31" s="171">
        <v>523117559.24</v>
      </c>
      <c r="G31" s="171">
        <v>372025939.27</v>
      </c>
      <c r="H31" s="5">
        <v>22157</v>
      </c>
      <c r="I31" s="5">
        <v>4576</v>
      </c>
      <c r="J31" s="5">
        <v>15757</v>
      </c>
      <c r="K31" s="5">
        <v>3254</v>
      </c>
      <c r="L31" s="36">
        <v>1.42</v>
      </c>
      <c r="M31" s="36">
        <v>6.87</v>
      </c>
      <c r="N31" s="5">
        <v>31438</v>
      </c>
      <c r="O31" s="5">
        <v>22358</v>
      </c>
    </row>
    <row r="32" spans="1:15" ht="15" customHeight="1">
      <c r="A32" s="685" t="s">
        <v>834</v>
      </c>
      <c r="B32" s="527" t="s">
        <v>819</v>
      </c>
      <c r="C32" s="170">
        <v>11003988</v>
      </c>
      <c r="D32" s="171">
        <v>15877304</v>
      </c>
      <c r="E32" s="171">
        <v>85099844</v>
      </c>
      <c r="F32" s="171">
        <v>474512355.04</v>
      </c>
      <c r="G32" s="171">
        <v>339904080.23</v>
      </c>
      <c r="H32" s="5">
        <v>29886</v>
      </c>
      <c r="I32" s="5">
        <v>5576</v>
      </c>
      <c r="J32" s="5">
        <v>21408</v>
      </c>
      <c r="K32" s="5">
        <v>3994</v>
      </c>
      <c r="L32" s="36">
        <v>1.44</v>
      </c>
      <c r="M32" s="36">
        <v>7.73</v>
      </c>
      <c r="N32" s="5">
        <v>43122</v>
      </c>
      <c r="O32" s="5">
        <v>30889</v>
      </c>
    </row>
    <row r="33" spans="1:15" ht="15" customHeight="1">
      <c r="A33" s="685"/>
      <c r="B33" s="527" t="s">
        <v>820</v>
      </c>
      <c r="C33" s="170">
        <v>15686074</v>
      </c>
      <c r="D33" s="171">
        <v>22397208</v>
      </c>
      <c r="E33" s="171">
        <v>117777599</v>
      </c>
      <c r="F33" s="171">
        <v>530238141.98</v>
      </c>
      <c r="G33" s="171">
        <v>377599476.73</v>
      </c>
      <c r="H33" s="5">
        <v>23674</v>
      </c>
      <c r="I33" s="5">
        <v>4502</v>
      </c>
      <c r="J33" s="5">
        <v>16859</v>
      </c>
      <c r="K33" s="5">
        <v>3206</v>
      </c>
      <c r="L33" s="36">
        <v>1.43</v>
      </c>
      <c r="M33" s="36">
        <v>7.51</v>
      </c>
      <c r="N33" s="5">
        <v>33803</v>
      </c>
      <c r="O33" s="5">
        <v>24072</v>
      </c>
    </row>
    <row r="34" spans="1:15" ht="15" customHeight="1">
      <c r="A34" s="685" t="s">
        <v>835</v>
      </c>
      <c r="B34" s="527" t="s">
        <v>819</v>
      </c>
      <c r="C34" s="170">
        <v>11589942</v>
      </c>
      <c r="D34" s="171">
        <v>16927841</v>
      </c>
      <c r="E34" s="171">
        <v>94409786</v>
      </c>
      <c r="F34" s="171">
        <v>529061064.97</v>
      </c>
      <c r="G34" s="171">
        <v>381257672.5</v>
      </c>
      <c r="H34" s="5">
        <v>31254</v>
      </c>
      <c r="I34" s="5">
        <v>5604</v>
      </c>
      <c r="J34" s="5">
        <v>22523</v>
      </c>
      <c r="K34" s="5">
        <v>4038</v>
      </c>
      <c r="L34" s="36">
        <v>1.46</v>
      </c>
      <c r="M34" s="36">
        <v>8.15</v>
      </c>
      <c r="N34" s="5">
        <v>45648</v>
      </c>
      <c r="O34" s="5">
        <v>32896</v>
      </c>
    </row>
    <row r="35" spans="1:15" ht="15" customHeight="1">
      <c r="A35" s="684"/>
      <c r="B35" s="169" t="s">
        <v>820</v>
      </c>
      <c r="C35" s="170">
        <v>16922789</v>
      </c>
      <c r="D35" s="171">
        <v>24499231</v>
      </c>
      <c r="E35" s="171">
        <v>130046738</v>
      </c>
      <c r="F35" s="171">
        <v>614705671.08</v>
      </c>
      <c r="G35" s="171">
        <v>440761934.91</v>
      </c>
      <c r="H35" s="5">
        <v>25091</v>
      </c>
      <c r="I35" s="5">
        <v>4727</v>
      </c>
      <c r="J35" s="5">
        <v>17991</v>
      </c>
      <c r="K35" s="5">
        <v>3389</v>
      </c>
      <c r="L35" s="36">
        <v>1.45</v>
      </c>
      <c r="M35" s="36">
        <v>7.68</v>
      </c>
      <c r="N35" s="5">
        <v>36324</v>
      </c>
      <c r="O35" s="5">
        <v>26045</v>
      </c>
    </row>
    <row r="36" spans="1:15" ht="15" customHeight="1">
      <c r="A36" s="685" t="s">
        <v>836</v>
      </c>
      <c r="B36" s="527" t="s">
        <v>819</v>
      </c>
      <c r="C36" s="170">
        <v>11144805</v>
      </c>
      <c r="D36" s="171">
        <v>16806445</v>
      </c>
      <c r="E36" s="171">
        <v>91625042</v>
      </c>
      <c r="F36" s="171">
        <v>511891242.07</v>
      </c>
      <c r="G36" s="171">
        <v>381547557.27</v>
      </c>
      <c r="H36" s="5">
        <v>30458</v>
      </c>
      <c r="I36" s="5">
        <v>5587</v>
      </c>
      <c r="J36" s="5">
        <v>22702</v>
      </c>
      <c r="K36" s="5">
        <v>4164</v>
      </c>
      <c r="L36" s="36">
        <v>1.51</v>
      </c>
      <c r="M36" s="36">
        <v>8.22</v>
      </c>
      <c r="N36" s="5">
        <v>45931</v>
      </c>
      <c r="O36" s="5">
        <v>34235</v>
      </c>
    </row>
    <row r="37" spans="1:15" ht="15" customHeight="1">
      <c r="A37" s="685"/>
      <c r="B37" s="527" t="s">
        <v>820</v>
      </c>
      <c r="C37" s="170">
        <v>16797836</v>
      </c>
      <c r="D37" s="171">
        <v>25587504</v>
      </c>
      <c r="E37" s="171">
        <v>129357278</v>
      </c>
      <c r="F37" s="171">
        <v>638629300.34</v>
      </c>
      <c r="G37" s="171">
        <v>479264298.92</v>
      </c>
      <c r="H37" s="5">
        <v>24959</v>
      </c>
      <c r="I37" s="5">
        <v>4937</v>
      </c>
      <c r="J37" s="5">
        <v>18730</v>
      </c>
      <c r="K37" s="5">
        <v>3705</v>
      </c>
      <c r="L37" s="36">
        <v>1.52</v>
      </c>
      <c r="M37" s="36">
        <v>7.7</v>
      </c>
      <c r="N37" s="5">
        <v>38019</v>
      </c>
      <c r="O37" s="5">
        <v>28531</v>
      </c>
    </row>
    <row r="38" spans="1:15" ht="15" customHeight="1">
      <c r="A38" s="683" t="s">
        <v>837</v>
      </c>
      <c r="B38" s="173" t="s">
        <v>819</v>
      </c>
      <c r="C38" s="170">
        <v>7181318</v>
      </c>
      <c r="D38" s="171">
        <v>11121715</v>
      </c>
      <c r="E38" s="171">
        <v>60750689</v>
      </c>
      <c r="F38" s="171">
        <v>349057610.48</v>
      </c>
      <c r="G38" s="171">
        <v>259841408.86</v>
      </c>
      <c r="H38" s="5">
        <v>31385</v>
      </c>
      <c r="I38" s="5">
        <v>5746</v>
      </c>
      <c r="J38" s="5">
        <v>23363</v>
      </c>
      <c r="K38" s="5">
        <v>4277</v>
      </c>
      <c r="L38" s="36">
        <v>1.55</v>
      </c>
      <c r="M38" s="36">
        <v>8.46</v>
      </c>
      <c r="N38" s="5">
        <v>48606</v>
      </c>
      <c r="O38" s="5">
        <v>36183</v>
      </c>
    </row>
    <row r="39" spans="1:15" ht="15" customHeight="1">
      <c r="A39" s="684"/>
      <c r="B39" s="169" t="s">
        <v>820</v>
      </c>
      <c r="C39" s="170">
        <v>12384376</v>
      </c>
      <c r="D39" s="171">
        <v>19383387</v>
      </c>
      <c r="E39" s="171">
        <v>98107463</v>
      </c>
      <c r="F39" s="171">
        <v>501668128.16</v>
      </c>
      <c r="G39" s="171">
        <v>378237970.65</v>
      </c>
      <c r="H39" s="5">
        <v>25881</v>
      </c>
      <c r="I39" s="5">
        <v>5113</v>
      </c>
      <c r="J39" s="5">
        <v>19514</v>
      </c>
      <c r="K39" s="5">
        <v>3855</v>
      </c>
      <c r="L39" s="36">
        <v>1.57</v>
      </c>
      <c r="M39" s="36">
        <v>7.92</v>
      </c>
      <c r="N39" s="5">
        <v>40508</v>
      </c>
      <c r="O39" s="5">
        <v>30542</v>
      </c>
    </row>
    <row r="40" spans="1:15" ht="15" customHeight="1">
      <c r="A40" s="685" t="s">
        <v>840</v>
      </c>
      <c r="B40" s="527" t="s">
        <v>819</v>
      </c>
      <c r="C40" s="170">
        <v>3914583</v>
      </c>
      <c r="D40" s="171">
        <v>6266114</v>
      </c>
      <c r="E40" s="171">
        <v>33988890</v>
      </c>
      <c r="F40" s="171">
        <v>204775487.98</v>
      </c>
      <c r="G40" s="171">
        <v>152736176.47</v>
      </c>
      <c r="H40" s="5">
        <v>32680</v>
      </c>
      <c r="I40" s="5">
        <v>6025</v>
      </c>
      <c r="J40" s="5">
        <v>24375</v>
      </c>
      <c r="K40" s="5">
        <v>4494</v>
      </c>
      <c r="L40" s="36">
        <v>1.6</v>
      </c>
      <c r="M40" s="36">
        <v>8.68</v>
      </c>
      <c r="N40" s="5">
        <v>52311</v>
      </c>
      <c r="O40" s="5">
        <v>39017</v>
      </c>
    </row>
    <row r="41" spans="1:15" ht="15" customHeight="1">
      <c r="A41" s="685"/>
      <c r="B41" s="527" t="s">
        <v>820</v>
      </c>
      <c r="C41" s="170">
        <v>7654111</v>
      </c>
      <c r="D41" s="171">
        <v>12327780</v>
      </c>
      <c r="E41" s="171">
        <v>62955502</v>
      </c>
      <c r="F41" s="171">
        <v>331777490.74</v>
      </c>
      <c r="G41" s="171">
        <v>251109343.34</v>
      </c>
      <c r="H41" s="5">
        <v>26913</v>
      </c>
      <c r="I41" s="5">
        <v>5270</v>
      </c>
      <c r="J41" s="5">
        <v>20369</v>
      </c>
      <c r="K41" s="5">
        <v>3989</v>
      </c>
      <c r="L41" s="36">
        <v>1.61</v>
      </c>
      <c r="M41" s="36">
        <v>8.23</v>
      </c>
      <c r="N41" s="5">
        <v>43346</v>
      </c>
      <c r="O41" s="5">
        <v>32807</v>
      </c>
    </row>
    <row r="42" spans="1:15" ht="15" customHeight="1">
      <c r="A42" s="685" t="s">
        <v>841</v>
      </c>
      <c r="B42" s="527" t="s">
        <v>819</v>
      </c>
      <c r="C42" s="170">
        <v>1886979</v>
      </c>
      <c r="D42" s="171">
        <v>3090186</v>
      </c>
      <c r="E42" s="171">
        <v>16463027</v>
      </c>
      <c r="F42" s="171">
        <v>103183101.72</v>
      </c>
      <c r="G42" s="171">
        <v>77709632.23</v>
      </c>
      <c r="H42" s="5">
        <v>33391</v>
      </c>
      <c r="I42" s="5">
        <v>6268</v>
      </c>
      <c r="J42" s="5">
        <v>25147</v>
      </c>
      <c r="K42" s="5">
        <v>4720</v>
      </c>
      <c r="L42" s="36">
        <v>1.64</v>
      </c>
      <c r="M42" s="36">
        <v>8.72</v>
      </c>
      <c r="N42" s="5">
        <v>54682</v>
      </c>
      <c r="O42" s="5">
        <v>41182</v>
      </c>
    </row>
    <row r="43" spans="1:15" ht="15" customHeight="1">
      <c r="A43" s="685"/>
      <c r="B43" s="527" t="s">
        <v>820</v>
      </c>
      <c r="C43" s="170">
        <v>3631464</v>
      </c>
      <c r="D43" s="171">
        <v>6013482</v>
      </c>
      <c r="E43" s="171">
        <v>30942231</v>
      </c>
      <c r="F43" s="171">
        <v>167083122.48</v>
      </c>
      <c r="G43" s="171">
        <v>127042604.52</v>
      </c>
      <c r="H43" s="5">
        <v>27785</v>
      </c>
      <c r="I43" s="5">
        <v>5400</v>
      </c>
      <c r="J43" s="5">
        <v>21126</v>
      </c>
      <c r="K43" s="5">
        <v>4106</v>
      </c>
      <c r="L43" s="36">
        <v>1.66</v>
      </c>
      <c r="M43" s="36">
        <v>8.52</v>
      </c>
      <c r="N43" s="5">
        <v>46010</v>
      </c>
      <c r="O43" s="5">
        <v>34984</v>
      </c>
    </row>
    <row r="44" spans="1:15" ht="15" customHeight="1">
      <c r="A44" s="683" t="s">
        <v>838</v>
      </c>
      <c r="B44" s="173" t="s">
        <v>819</v>
      </c>
      <c r="C44" s="170">
        <v>658689</v>
      </c>
      <c r="D44" s="171">
        <v>1124954</v>
      </c>
      <c r="E44" s="171">
        <v>5840430</v>
      </c>
      <c r="F44" s="171">
        <v>39657894.7</v>
      </c>
      <c r="G44" s="171">
        <v>30047089.7</v>
      </c>
      <c r="H44" s="5">
        <v>35253</v>
      </c>
      <c r="I44" s="5">
        <v>6790</v>
      </c>
      <c r="J44" s="5">
        <v>26710</v>
      </c>
      <c r="K44" s="5">
        <v>5145</v>
      </c>
      <c r="L44" s="36">
        <v>1.71</v>
      </c>
      <c r="M44" s="36">
        <v>8.87</v>
      </c>
      <c r="N44" s="5">
        <v>60207</v>
      </c>
      <c r="O44" s="5">
        <v>45617</v>
      </c>
    </row>
    <row r="45" spans="1:15" ht="15" customHeight="1">
      <c r="A45" s="686"/>
      <c r="B45" s="528" t="s">
        <v>820</v>
      </c>
      <c r="C45" s="529">
        <v>1369809</v>
      </c>
      <c r="D45" s="179">
        <v>2366403</v>
      </c>
      <c r="E45" s="179">
        <v>12254127</v>
      </c>
      <c r="F45" s="179">
        <v>71290862.6</v>
      </c>
      <c r="G45" s="179">
        <v>54483326.27</v>
      </c>
      <c r="H45" s="17">
        <v>30126</v>
      </c>
      <c r="I45" s="17">
        <v>5818</v>
      </c>
      <c r="J45" s="17">
        <v>23024</v>
      </c>
      <c r="K45" s="17">
        <v>4446</v>
      </c>
      <c r="L45" s="18">
        <v>1.73</v>
      </c>
      <c r="M45" s="18">
        <v>8.95</v>
      </c>
      <c r="N45" s="17">
        <v>52044</v>
      </c>
      <c r="O45" s="17">
        <v>39774</v>
      </c>
    </row>
    <row r="47" spans="3:7" ht="12">
      <c r="C47" s="271"/>
      <c r="D47" s="271"/>
      <c r="E47" s="271"/>
      <c r="F47" s="271"/>
      <c r="G47" s="271"/>
    </row>
    <row r="48" spans="3:7" ht="12">
      <c r="C48" s="271"/>
      <c r="D48" s="271"/>
      <c r="E48" s="271"/>
      <c r="F48" s="271"/>
      <c r="G48" s="271"/>
    </row>
    <row r="49" spans="3:7" ht="12">
      <c r="C49" s="271"/>
      <c r="D49" s="271"/>
      <c r="E49" s="271"/>
      <c r="F49" s="271"/>
      <c r="G49" s="271"/>
    </row>
    <row r="50" spans="3:7" ht="12">
      <c r="C50" s="271"/>
      <c r="D50" s="271"/>
      <c r="E50" s="271"/>
      <c r="F50" s="271"/>
      <c r="G50" s="271"/>
    </row>
  </sheetData>
  <mergeCells count="27">
    <mergeCell ref="N3:O3"/>
    <mergeCell ref="H3:I3"/>
    <mergeCell ref="J3:K3"/>
    <mergeCell ref="A40:A41"/>
    <mergeCell ref="A20:A21"/>
    <mergeCell ref="A22:A23"/>
    <mergeCell ref="A24:A25"/>
    <mergeCell ref="A26:A27"/>
    <mergeCell ref="A28:A29"/>
    <mergeCell ref="A30:A31"/>
    <mergeCell ref="A44:A45"/>
    <mergeCell ref="A42:A43"/>
    <mergeCell ref="L3:M3"/>
    <mergeCell ref="A5:A7"/>
    <mergeCell ref="A8:A9"/>
    <mergeCell ref="A10:A11"/>
    <mergeCell ref="A12:A13"/>
    <mergeCell ref="A14:A15"/>
    <mergeCell ref="A16:A17"/>
    <mergeCell ref="A18:A19"/>
    <mergeCell ref="D3:D4"/>
    <mergeCell ref="E3:E4"/>
    <mergeCell ref="A38:A39"/>
    <mergeCell ref="A32:A33"/>
    <mergeCell ref="A34:A35"/>
    <mergeCell ref="A36:A37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5"/>
  <dimension ref="A1:AA6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7109375" style="162" customWidth="1"/>
    <col min="2" max="3" width="5.7109375" style="162" customWidth="1"/>
    <col min="4" max="10" width="15.421875" style="162" customWidth="1"/>
    <col min="11" max="11" width="10.7109375" style="162" customWidth="1"/>
    <col min="12" max="12" width="12.28125" style="162" bestFit="1" customWidth="1"/>
    <col min="13" max="13" width="13.00390625" style="162" customWidth="1"/>
    <col min="14" max="14" width="9.28125" style="162" customWidth="1"/>
    <col min="15" max="15" width="8.57421875" style="162" bestFit="1" customWidth="1"/>
    <col min="16" max="16" width="11.8515625" style="162" customWidth="1"/>
    <col min="17" max="17" width="5.140625" style="162" bestFit="1" customWidth="1"/>
    <col min="18" max="21" width="7.57421875" style="2" bestFit="1" customWidth="1"/>
    <col min="22" max="22" width="3.421875" style="2" bestFit="1" customWidth="1"/>
    <col min="23" max="26" width="3.421875" style="162" bestFit="1" customWidth="1"/>
    <col min="27" max="16384" width="11.421875" style="162" customWidth="1"/>
  </cols>
  <sheetData>
    <row r="1" spans="1:10" ht="13.5">
      <c r="A1" s="247"/>
      <c r="B1" s="247"/>
      <c r="C1" s="246" t="s">
        <v>1270</v>
      </c>
      <c r="D1" s="247" t="s">
        <v>124</v>
      </c>
      <c r="F1" s="2"/>
      <c r="G1" s="2"/>
      <c r="H1" s="2"/>
      <c r="I1" s="2"/>
      <c r="J1" s="2"/>
    </row>
    <row r="2" spans="4:16" ht="12">
      <c r="D2" s="2"/>
      <c r="E2" s="2"/>
      <c r="F2" s="2"/>
      <c r="G2" s="2"/>
      <c r="H2" s="2"/>
      <c r="I2" s="2"/>
      <c r="J2" s="2"/>
      <c r="K2" s="102"/>
      <c r="L2" s="102"/>
      <c r="P2" s="102" t="s">
        <v>692</v>
      </c>
    </row>
    <row r="3" spans="1:16" ht="18.75" customHeight="1">
      <c r="A3" s="163"/>
      <c r="B3" s="163"/>
      <c r="C3" s="164"/>
      <c r="D3" s="681" t="s">
        <v>122</v>
      </c>
      <c r="E3" s="681" t="s">
        <v>104</v>
      </c>
      <c r="F3" s="681" t="s">
        <v>813</v>
      </c>
      <c r="G3" s="132" t="s">
        <v>664</v>
      </c>
      <c r="H3" s="192" t="s">
        <v>264</v>
      </c>
      <c r="I3" s="190" t="s">
        <v>281</v>
      </c>
      <c r="J3" s="165"/>
      <c r="K3" s="585" t="s">
        <v>693</v>
      </c>
      <c r="L3" s="132" t="s">
        <v>686</v>
      </c>
      <c r="M3" s="132" t="s">
        <v>272</v>
      </c>
      <c r="N3" s="192" t="s">
        <v>599</v>
      </c>
      <c r="O3" s="132" t="s">
        <v>270</v>
      </c>
      <c r="P3" s="192" t="s">
        <v>269</v>
      </c>
    </row>
    <row r="4" spans="1:16" ht="18.75" customHeight="1">
      <c r="A4" s="166"/>
      <c r="B4" s="166"/>
      <c r="C4" s="167"/>
      <c r="D4" s="682"/>
      <c r="E4" s="682"/>
      <c r="F4" s="682"/>
      <c r="G4" s="133" t="s">
        <v>666</v>
      </c>
      <c r="H4" s="193" t="s">
        <v>267</v>
      </c>
      <c r="I4" s="231" t="s">
        <v>106</v>
      </c>
      <c r="J4" s="168" t="s">
        <v>170</v>
      </c>
      <c r="K4" s="586"/>
      <c r="L4" s="133" t="s">
        <v>687</v>
      </c>
      <c r="M4" s="133" t="s">
        <v>173</v>
      </c>
      <c r="N4" s="193" t="s">
        <v>273</v>
      </c>
      <c r="O4" s="133" t="s">
        <v>104</v>
      </c>
      <c r="P4" s="193" t="s">
        <v>173</v>
      </c>
    </row>
    <row r="5" spans="1:27" ht="16.5" customHeight="1">
      <c r="A5" s="698" t="s">
        <v>180</v>
      </c>
      <c r="B5" s="701" t="s">
        <v>106</v>
      </c>
      <c r="C5" s="685"/>
      <c r="D5" s="368">
        <v>197597305</v>
      </c>
      <c r="E5" s="369">
        <v>358698197</v>
      </c>
      <c r="F5" s="369">
        <v>479312010</v>
      </c>
      <c r="G5" s="369">
        <v>203355987</v>
      </c>
      <c r="H5" s="369">
        <v>1539516587</v>
      </c>
      <c r="I5" s="369">
        <v>8630567982.789999</v>
      </c>
      <c r="J5" s="369">
        <v>6251338817.91</v>
      </c>
      <c r="K5" s="113">
        <v>56.69</v>
      </c>
      <c r="L5" s="113">
        <v>7.57</v>
      </c>
      <c r="M5" s="25">
        <v>24061</v>
      </c>
      <c r="N5" s="25">
        <v>17428</v>
      </c>
      <c r="O5" s="113">
        <v>1.82</v>
      </c>
      <c r="P5" s="25">
        <v>43678</v>
      </c>
      <c r="W5" s="2"/>
      <c r="X5" s="2"/>
      <c r="Y5" s="2"/>
      <c r="Z5" s="2"/>
      <c r="AA5" s="2"/>
    </row>
    <row r="6" spans="1:26" ht="16.5" customHeight="1">
      <c r="A6" s="699"/>
      <c r="B6" s="695" t="s">
        <v>13</v>
      </c>
      <c r="C6" s="169" t="s">
        <v>18</v>
      </c>
      <c r="D6" s="170">
        <v>84644484</v>
      </c>
      <c r="E6" s="171">
        <v>154031416</v>
      </c>
      <c r="F6" s="171">
        <v>211425043</v>
      </c>
      <c r="G6" s="171">
        <v>88849289</v>
      </c>
      <c r="H6" s="171">
        <v>665073052</v>
      </c>
      <c r="I6" s="171">
        <v>3995164049.0499997</v>
      </c>
      <c r="J6" s="171">
        <v>2881803926.1800003</v>
      </c>
      <c r="K6" s="39">
        <v>57.68</v>
      </c>
      <c r="L6" s="39">
        <v>7.49</v>
      </c>
      <c r="M6" s="84">
        <v>25937</v>
      </c>
      <c r="N6" s="84">
        <v>18709</v>
      </c>
      <c r="O6" s="39">
        <v>1.82</v>
      </c>
      <c r="P6" s="84">
        <v>47199</v>
      </c>
      <c r="W6" s="2"/>
      <c r="X6" s="2"/>
      <c r="Y6" s="2"/>
      <c r="Z6" s="2"/>
    </row>
    <row r="7" spans="1:26" ht="16.5" customHeight="1">
      <c r="A7" s="699"/>
      <c r="B7" s="696"/>
      <c r="C7" s="172" t="s">
        <v>2</v>
      </c>
      <c r="D7" s="170">
        <v>1344638</v>
      </c>
      <c r="E7" s="171">
        <v>13572798</v>
      </c>
      <c r="F7" s="171">
        <v>20838207</v>
      </c>
      <c r="G7" s="171">
        <v>25474</v>
      </c>
      <c r="H7" s="171">
        <v>182564</v>
      </c>
      <c r="I7" s="171">
        <v>1552460134.49</v>
      </c>
      <c r="J7" s="171">
        <v>1230818200.7900002</v>
      </c>
      <c r="K7" s="4">
        <v>0.19</v>
      </c>
      <c r="L7" s="4">
        <v>7.17</v>
      </c>
      <c r="M7" s="1">
        <v>114380</v>
      </c>
      <c r="N7" s="1">
        <v>90683</v>
      </c>
      <c r="O7" s="4">
        <v>10.09</v>
      </c>
      <c r="P7" s="1">
        <v>1154556</v>
      </c>
      <c r="W7" s="2"/>
      <c r="X7" s="2"/>
      <c r="Y7" s="2"/>
      <c r="Z7" s="2"/>
    </row>
    <row r="8" spans="1:26" ht="16.5" customHeight="1">
      <c r="A8" s="699"/>
      <c r="B8" s="697"/>
      <c r="C8" s="173" t="s">
        <v>3</v>
      </c>
      <c r="D8" s="174">
        <v>83299846</v>
      </c>
      <c r="E8" s="175">
        <v>140458618</v>
      </c>
      <c r="F8" s="175">
        <v>190586836</v>
      </c>
      <c r="G8" s="171">
        <v>88823815</v>
      </c>
      <c r="H8" s="171">
        <v>664890488</v>
      </c>
      <c r="I8" s="171">
        <v>2442703914.5599995</v>
      </c>
      <c r="J8" s="175">
        <v>1650985725.3899999</v>
      </c>
      <c r="K8" s="30">
        <v>63.24</v>
      </c>
      <c r="L8" s="30">
        <v>7.49</v>
      </c>
      <c r="M8" s="3">
        <v>17391</v>
      </c>
      <c r="N8" s="3">
        <v>11754</v>
      </c>
      <c r="O8" s="30">
        <v>1.69</v>
      </c>
      <c r="P8" s="3">
        <v>29324</v>
      </c>
      <c r="W8" s="2"/>
      <c r="X8" s="2"/>
      <c r="Y8" s="2"/>
      <c r="Z8" s="2"/>
    </row>
    <row r="9" spans="1:26" ht="16.5" customHeight="1">
      <c r="A9" s="699"/>
      <c r="B9" s="695" t="s">
        <v>14</v>
      </c>
      <c r="C9" s="169" t="s">
        <v>18</v>
      </c>
      <c r="D9" s="176">
        <v>112952821</v>
      </c>
      <c r="E9" s="176">
        <v>204666781</v>
      </c>
      <c r="F9" s="176">
        <v>267886967</v>
      </c>
      <c r="G9" s="176">
        <v>114506698</v>
      </c>
      <c r="H9" s="176">
        <v>874443535</v>
      </c>
      <c r="I9" s="176">
        <v>4635403933.74</v>
      </c>
      <c r="J9" s="176">
        <v>3369534891.73</v>
      </c>
      <c r="K9" s="39">
        <v>55.95</v>
      </c>
      <c r="L9" s="39">
        <v>7.64</v>
      </c>
      <c r="M9" s="84">
        <v>22649</v>
      </c>
      <c r="N9" s="84">
        <v>16464</v>
      </c>
      <c r="O9" s="39">
        <v>1.81</v>
      </c>
      <c r="P9" s="84">
        <v>41038</v>
      </c>
      <c r="W9" s="2"/>
      <c r="X9" s="2"/>
      <c r="Y9" s="2"/>
      <c r="Z9" s="2"/>
    </row>
    <row r="10" spans="1:26" ht="16.5" customHeight="1">
      <c r="A10" s="699"/>
      <c r="B10" s="696"/>
      <c r="C10" s="172" t="s">
        <v>2</v>
      </c>
      <c r="D10" s="171">
        <v>1556572</v>
      </c>
      <c r="E10" s="171">
        <v>13918259</v>
      </c>
      <c r="F10" s="171">
        <v>21738956</v>
      </c>
      <c r="G10" s="171">
        <v>32430</v>
      </c>
      <c r="H10" s="171">
        <v>263481</v>
      </c>
      <c r="I10" s="171">
        <v>1621979891.51</v>
      </c>
      <c r="J10" s="171">
        <v>1300503578.0499997</v>
      </c>
      <c r="K10" s="4">
        <v>0.23</v>
      </c>
      <c r="L10" s="4">
        <v>8.12</v>
      </c>
      <c r="M10" s="1">
        <v>116536</v>
      </c>
      <c r="N10" s="1">
        <v>93439</v>
      </c>
      <c r="O10" s="4">
        <v>8.94</v>
      </c>
      <c r="P10" s="1">
        <v>1042020</v>
      </c>
      <c r="W10" s="2"/>
      <c r="X10" s="2"/>
      <c r="Y10" s="2"/>
      <c r="Z10" s="2"/>
    </row>
    <row r="11" spans="1:26" ht="16.5" customHeight="1">
      <c r="A11" s="700"/>
      <c r="B11" s="697"/>
      <c r="C11" s="173" t="s">
        <v>3</v>
      </c>
      <c r="D11" s="175">
        <v>111396249</v>
      </c>
      <c r="E11" s="175">
        <v>190748522</v>
      </c>
      <c r="F11" s="175">
        <v>246148011</v>
      </c>
      <c r="G11" s="175">
        <v>114474268</v>
      </c>
      <c r="H11" s="175">
        <v>874180054</v>
      </c>
      <c r="I11" s="175">
        <v>3013424042.23</v>
      </c>
      <c r="J11" s="175">
        <v>2069031313.68</v>
      </c>
      <c r="K11" s="30">
        <v>60.01</v>
      </c>
      <c r="L11" s="30">
        <v>7.64</v>
      </c>
      <c r="M11" s="3">
        <v>15798</v>
      </c>
      <c r="N11" s="3">
        <v>10847</v>
      </c>
      <c r="O11" s="30">
        <v>1.71</v>
      </c>
      <c r="P11" s="3">
        <v>27051</v>
      </c>
      <c r="W11" s="2"/>
      <c r="X11" s="2"/>
      <c r="Y11" s="2"/>
      <c r="Z11" s="2"/>
    </row>
    <row r="12" spans="1:26" ht="16.5" customHeight="1">
      <c r="A12" s="692" t="s">
        <v>57</v>
      </c>
      <c r="B12" s="695" t="s">
        <v>13</v>
      </c>
      <c r="C12" s="169" t="s">
        <v>18</v>
      </c>
      <c r="D12" s="170">
        <v>1616363</v>
      </c>
      <c r="E12" s="171">
        <v>3613115</v>
      </c>
      <c r="F12" s="171">
        <v>3835084</v>
      </c>
      <c r="G12" s="171">
        <v>2743026</v>
      </c>
      <c r="H12" s="171">
        <v>7590254</v>
      </c>
      <c r="I12" s="171">
        <v>78652563.89</v>
      </c>
      <c r="J12" s="171">
        <v>59130582.65</v>
      </c>
      <c r="K12" s="39">
        <v>75.92</v>
      </c>
      <c r="L12" s="39">
        <v>2.77</v>
      </c>
      <c r="M12" s="84">
        <v>21769</v>
      </c>
      <c r="N12" s="84">
        <v>16366</v>
      </c>
      <c r="O12" s="39">
        <v>2.24</v>
      </c>
      <c r="P12" s="84">
        <v>48660</v>
      </c>
      <c r="W12" s="2"/>
      <c r="X12" s="2"/>
      <c r="Y12" s="2"/>
      <c r="Z12" s="2"/>
    </row>
    <row r="13" spans="1:26" ht="16.5" customHeight="1">
      <c r="A13" s="693"/>
      <c r="B13" s="696"/>
      <c r="C13" s="172" t="s">
        <v>2</v>
      </c>
      <c r="D13" s="170">
        <v>56442</v>
      </c>
      <c r="E13" s="171">
        <v>401941</v>
      </c>
      <c r="F13" s="171">
        <v>564532</v>
      </c>
      <c r="G13" s="171">
        <v>927</v>
      </c>
      <c r="H13" s="171">
        <v>2399</v>
      </c>
      <c r="I13" s="171">
        <v>42410935.86</v>
      </c>
      <c r="J13" s="171">
        <v>35928993.75</v>
      </c>
      <c r="K13" s="4">
        <v>0.23</v>
      </c>
      <c r="L13" s="4">
        <v>2.59</v>
      </c>
      <c r="M13" s="1">
        <v>105515</v>
      </c>
      <c r="N13" s="1">
        <v>89389</v>
      </c>
      <c r="O13" s="4">
        <v>7.12</v>
      </c>
      <c r="P13" s="1">
        <v>751407</v>
      </c>
      <c r="W13" s="2"/>
      <c r="X13" s="2"/>
      <c r="Y13" s="2"/>
      <c r="Z13" s="2"/>
    </row>
    <row r="14" spans="1:26" ht="16.5" customHeight="1">
      <c r="A14" s="693"/>
      <c r="B14" s="697"/>
      <c r="C14" s="173" t="s">
        <v>3</v>
      </c>
      <c r="D14" s="174">
        <v>1559921</v>
      </c>
      <c r="E14" s="175">
        <v>3211174</v>
      </c>
      <c r="F14" s="175">
        <v>3270552</v>
      </c>
      <c r="G14" s="175">
        <v>2742099</v>
      </c>
      <c r="H14" s="175">
        <v>7587855</v>
      </c>
      <c r="I14" s="175">
        <v>36241628.03</v>
      </c>
      <c r="J14" s="175">
        <v>23201588.9</v>
      </c>
      <c r="K14" s="30">
        <v>85.39</v>
      </c>
      <c r="L14" s="30">
        <v>2.77</v>
      </c>
      <c r="M14" s="3">
        <v>11286</v>
      </c>
      <c r="N14" s="3">
        <v>7225</v>
      </c>
      <c r="O14" s="30">
        <v>2.06</v>
      </c>
      <c r="P14" s="3">
        <v>23233</v>
      </c>
      <c r="W14" s="2"/>
      <c r="X14" s="2"/>
      <c r="Y14" s="2"/>
      <c r="Z14" s="2"/>
    </row>
    <row r="15" spans="1:26" ht="16.5" customHeight="1">
      <c r="A15" s="693"/>
      <c r="B15" s="695" t="s">
        <v>14</v>
      </c>
      <c r="C15" s="169" t="s">
        <v>18</v>
      </c>
      <c r="D15" s="176">
        <v>1339876</v>
      </c>
      <c r="E15" s="176">
        <v>2898283</v>
      </c>
      <c r="F15" s="176">
        <v>3049157</v>
      </c>
      <c r="G15" s="176">
        <v>2225709</v>
      </c>
      <c r="H15" s="176">
        <v>6042746</v>
      </c>
      <c r="I15" s="176">
        <v>60291164.63</v>
      </c>
      <c r="J15" s="176">
        <v>45448827.8</v>
      </c>
      <c r="K15" s="39">
        <v>76.79</v>
      </c>
      <c r="L15" s="39">
        <v>2.71</v>
      </c>
      <c r="M15" s="84">
        <v>20802</v>
      </c>
      <c r="N15" s="84">
        <v>15681</v>
      </c>
      <c r="O15" s="39">
        <v>2.16</v>
      </c>
      <c r="P15" s="84">
        <v>44998</v>
      </c>
      <c r="W15" s="2"/>
      <c r="X15" s="2"/>
      <c r="Y15" s="2"/>
      <c r="Z15" s="2"/>
    </row>
    <row r="16" spans="1:26" ht="16.5" customHeight="1">
      <c r="A16" s="693"/>
      <c r="B16" s="696"/>
      <c r="C16" s="172" t="s">
        <v>2</v>
      </c>
      <c r="D16" s="171">
        <v>39993</v>
      </c>
      <c r="E16" s="171">
        <v>296396</v>
      </c>
      <c r="F16" s="171">
        <v>404086</v>
      </c>
      <c r="G16" s="171">
        <v>596</v>
      </c>
      <c r="H16" s="171">
        <v>1500</v>
      </c>
      <c r="I16" s="171">
        <v>31358173.19</v>
      </c>
      <c r="J16" s="171">
        <v>26792214.17</v>
      </c>
      <c r="K16" s="4">
        <v>0.2</v>
      </c>
      <c r="L16" s="4">
        <v>2.52</v>
      </c>
      <c r="M16" s="1">
        <v>105798</v>
      </c>
      <c r="N16" s="1">
        <v>90393</v>
      </c>
      <c r="O16" s="4">
        <v>7.41</v>
      </c>
      <c r="P16" s="1">
        <v>784092</v>
      </c>
      <c r="W16" s="2"/>
      <c r="X16" s="2"/>
      <c r="Y16" s="2"/>
      <c r="Z16" s="2"/>
    </row>
    <row r="17" spans="1:26" ht="16.5" customHeight="1">
      <c r="A17" s="694"/>
      <c r="B17" s="697"/>
      <c r="C17" s="173" t="s">
        <v>3</v>
      </c>
      <c r="D17" s="175">
        <v>1299883</v>
      </c>
      <c r="E17" s="175">
        <v>2601887</v>
      </c>
      <c r="F17" s="175">
        <v>2645071</v>
      </c>
      <c r="G17" s="175">
        <v>2225113</v>
      </c>
      <c r="H17" s="175">
        <v>6041246</v>
      </c>
      <c r="I17" s="175">
        <v>28932991.44</v>
      </c>
      <c r="J17" s="175">
        <v>18656613.63</v>
      </c>
      <c r="K17" s="30">
        <v>85.52</v>
      </c>
      <c r="L17" s="30">
        <v>2.72</v>
      </c>
      <c r="M17" s="3">
        <v>11120</v>
      </c>
      <c r="N17" s="3">
        <v>7170</v>
      </c>
      <c r="O17" s="30">
        <v>2</v>
      </c>
      <c r="P17" s="3">
        <v>22258</v>
      </c>
      <c r="W17" s="2"/>
      <c r="X17" s="2"/>
      <c r="Y17" s="2"/>
      <c r="Z17" s="2"/>
    </row>
    <row r="18" spans="1:26" ht="16.5" customHeight="1">
      <c r="A18" s="692" t="s">
        <v>58</v>
      </c>
      <c r="B18" s="695" t="s">
        <v>13</v>
      </c>
      <c r="C18" s="169" t="s">
        <v>18</v>
      </c>
      <c r="D18" s="170">
        <v>7414968</v>
      </c>
      <c r="E18" s="171">
        <v>15048945</v>
      </c>
      <c r="F18" s="171">
        <v>15799000</v>
      </c>
      <c r="G18" s="171">
        <v>12705828</v>
      </c>
      <c r="H18" s="171">
        <v>35400676</v>
      </c>
      <c r="I18" s="171">
        <v>215824438.07</v>
      </c>
      <c r="J18" s="171">
        <v>147501917.69</v>
      </c>
      <c r="K18" s="39">
        <v>84.43</v>
      </c>
      <c r="L18" s="39">
        <v>2.79</v>
      </c>
      <c r="M18" s="84">
        <v>14341</v>
      </c>
      <c r="N18" s="84">
        <v>9801</v>
      </c>
      <c r="O18" s="39">
        <v>2.03</v>
      </c>
      <c r="P18" s="84">
        <v>29107</v>
      </c>
      <c r="W18" s="2"/>
      <c r="X18" s="2"/>
      <c r="Y18" s="2"/>
      <c r="Z18" s="2"/>
    </row>
    <row r="19" spans="1:26" ht="16.5" customHeight="1">
      <c r="A19" s="693"/>
      <c r="B19" s="696"/>
      <c r="C19" s="172" t="s">
        <v>2</v>
      </c>
      <c r="D19" s="170">
        <v>86414</v>
      </c>
      <c r="E19" s="171">
        <v>461621</v>
      </c>
      <c r="F19" s="171">
        <v>792904</v>
      </c>
      <c r="G19" s="171">
        <v>2892</v>
      </c>
      <c r="H19" s="171">
        <v>7917</v>
      </c>
      <c r="I19" s="171">
        <v>45662836.72</v>
      </c>
      <c r="J19" s="171">
        <v>36372200.85</v>
      </c>
      <c r="K19" s="4">
        <v>0.63</v>
      </c>
      <c r="L19" s="4">
        <v>2.74</v>
      </c>
      <c r="M19" s="1">
        <v>98918</v>
      </c>
      <c r="N19" s="1">
        <v>78792</v>
      </c>
      <c r="O19" s="4">
        <v>5.34</v>
      </c>
      <c r="P19" s="1">
        <v>528419</v>
      </c>
      <c r="W19" s="2"/>
      <c r="X19" s="2"/>
      <c r="Y19" s="2"/>
      <c r="Z19" s="2"/>
    </row>
    <row r="20" spans="1:26" ht="16.5" customHeight="1">
      <c r="A20" s="693"/>
      <c r="B20" s="697"/>
      <c r="C20" s="173" t="s">
        <v>3</v>
      </c>
      <c r="D20" s="174">
        <v>7328554</v>
      </c>
      <c r="E20" s="175">
        <v>14587324</v>
      </c>
      <c r="F20" s="175">
        <v>15006096</v>
      </c>
      <c r="G20" s="175">
        <v>12702936</v>
      </c>
      <c r="H20" s="175">
        <v>35392759</v>
      </c>
      <c r="I20" s="175">
        <v>170161601.35</v>
      </c>
      <c r="J20" s="175">
        <v>111129716.84</v>
      </c>
      <c r="K20" s="30">
        <v>87.08</v>
      </c>
      <c r="L20" s="30">
        <v>2.79</v>
      </c>
      <c r="M20" s="3">
        <v>11665</v>
      </c>
      <c r="N20" s="3">
        <v>7618</v>
      </c>
      <c r="O20" s="30">
        <v>1.99</v>
      </c>
      <c r="P20" s="3">
        <v>23219</v>
      </c>
      <c r="W20" s="2"/>
      <c r="X20" s="2"/>
      <c r="Y20" s="2"/>
      <c r="Z20" s="2"/>
    </row>
    <row r="21" spans="1:26" ht="16.5" customHeight="1">
      <c r="A21" s="693"/>
      <c r="B21" s="695" t="s">
        <v>14</v>
      </c>
      <c r="C21" s="169" t="s">
        <v>18</v>
      </c>
      <c r="D21" s="176">
        <v>6404633</v>
      </c>
      <c r="E21" s="176">
        <v>12795967</v>
      </c>
      <c r="F21" s="176">
        <v>13341572</v>
      </c>
      <c r="G21" s="176">
        <v>10951862</v>
      </c>
      <c r="H21" s="171">
        <v>30208102</v>
      </c>
      <c r="I21" s="176">
        <v>174292464.39</v>
      </c>
      <c r="J21" s="176">
        <v>118872549.48</v>
      </c>
      <c r="K21" s="39">
        <v>85.59</v>
      </c>
      <c r="L21" s="39">
        <v>2.76</v>
      </c>
      <c r="M21" s="84">
        <v>13621</v>
      </c>
      <c r="N21" s="84">
        <v>9290</v>
      </c>
      <c r="O21" s="39">
        <v>2</v>
      </c>
      <c r="P21" s="84">
        <v>27213</v>
      </c>
      <c r="W21" s="2"/>
      <c r="X21" s="2"/>
      <c r="Y21" s="2"/>
      <c r="Z21" s="2"/>
    </row>
    <row r="22" spans="1:26" ht="16.5" customHeight="1">
      <c r="A22" s="693"/>
      <c r="B22" s="696"/>
      <c r="C22" s="172" t="s">
        <v>2</v>
      </c>
      <c r="D22" s="171">
        <v>63829</v>
      </c>
      <c r="E22" s="171">
        <v>345504</v>
      </c>
      <c r="F22" s="171">
        <v>584264</v>
      </c>
      <c r="G22" s="171">
        <v>2098</v>
      </c>
      <c r="H22" s="171">
        <v>5482</v>
      </c>
      <c r="I22" s="171">
        <v>32560280.65</v>
      </c>
      <c r="J22" s="171">
        <v>25938158.88</v>
      </c>
      <c r="K22" s="4">
        <v>0.61</v>
      </c>
      <c r="L22" s="4">
        <v>2.61</v>
      </c>
      <c r="M22" s="1">
        <v>94240</v>
      </c>
      <c r="N22" s="1">
        <v>75073</v>
      </c>
      <c r="O22" s="4">
        <v>5.41</v>
      </c>
      <c r="P22" s="1">
        <v>510117</v>
      </c>
      <c r="W22" s="2"/>
      <c r="X22" s="2"/>
      <c r="Y22" s="2"/>
      <c r="Z22" s="2"/>
    </row>
    <row r="23" spans="1:26" ht="16.5" customHeight="1">
      <c r="A23" s="694"/>
      <c r="B23" s="697"/>
      <c r="C23" s="173" t="s">
        <v>3</v>
      </c>
      <c r="D23" s="175">
        <v>6340804</v>
      </c>
      <c r="E23" s="175">
        <v>12450463</v>
      </c>
      <c r="F23" s="175">
        <v>12757308</v>
      </c>
      <c r="G23" s="175">
        <v>10949764</v>
      </c>
      <c r="H23" s="175">
        <v>30202620</v>
      </c>
      <c r="I23" s="175">
        <v>141732183.74</v>
      </c>
      <c r="J23" s="175">
        <v>92934390.6</v>
      </c>
      <c r="K23" s="30">
        <v>87.95</v>
      </c>
      <c r="L23" s="30">
        <v>2.76</v>
      </c>
      <c r="M23" s="3">
        <v>11384</v>
      </c>
      <c r="N23" s="3">
        <v>7464</v>
      </c>
      <c r="O23" s="30">
        <v>1.96</v>
      </c>
      <c r="P23" s="3">
        <v>22352</v>
      </c>
      <c r="W23" s="2"/>
      <c r="X23" s="2"/>
      <c r="Y23" s="2"/>
      <c r="Z23" s="2"/>
    </row>
    <row r="24" spans="1:26" ht="16.5" customHeight="1">
      <c r="A24" s="692" t="s">
        <v>59</v>
      </c>
      <c r="B24" s="695" t="s">
        <v>13</v>
      </c>
      <c r="C24" s="169" t="s">
        <v>18</v>
      </c>
      <c r="D24" s="170">
        <v>7581245</v>
      </c>
      <c r="E24" s="171">
        <v>12481179</v>
      </c>
      <c r="F24" s="171">
        <v>13731065</v>
      </c>
      <c r="G24" s="171">
        <v>8705679</v>
      </c>
      <c r="H24" s="171">
        <v>25208473</v>
      </c>
      <c r="I24" s="171">
        <v>194451750.33</v>
      </c>
      <c r="J24" s="171">
        <v>133536036.29</v>
      </c>
      <c r="K24" s="39">
        <v>69.75</v>
      </c>
      <c r="L24" s="39">
        <v>2.9</v>
      </c>
      <c r="M24" s="84">
        <v>15580</v>
      </c>
      <c r="N24" s="84">
        <v>10699</v>
      </c>
      <c r="O24" s="39">
        <v>1.65</v>
      </c>
      <c r="P24" s="84">
        <v>25649</v>
      </c>
      <c r="W24" s="2"/>
      <c r="X24" s="2"/>
      <c r="Y24" s="2"/>
      <c r="Z24" s="2"/>
    </row>
    <row r="25" spans="1:26" ht="16.5" customHeight="1">
      <c r="A25" s="693"/>
      <c r="B25" s="696"/>
      <c r="C25" s="172" t="s">
        <v>2</v>
      </c>
      <c r="D25" s="170">
        <v>44110</v>
      </c>
      <c r="E25" s="171">
        <v>242921</v>
      </c>
      <c r="F25" s="171">
        <v>424418</v>
      </c>
      <c r="G25" s="171">
        <v>962</v>
      </c>
      <c r="H25" s="171">
        <v>2857</v>
      </c>
      <c r="I25" s="171">
        <v>29261852.7</v>
      </c>
      <c r="J25" s="171">
        <v>23244137.87</v>
      </c>
      <c r="K25" s="4">
        <v>0.4</v>
      </c>
      <c r="L25" s="4">
        <v>2.97</v>
      </c>
      <c r="M25" s="1">
        <v>120458</v>
      </c>
      <c r="N25" s="1">
        <v>95686</v>
      </c>
      <c r="O25" s="4">
        <v>5.51</v>
      </c>
      <c r="P25" s="1">
        <v>663384</v>
      </c>
      <c r="W25" s="2"/>
      <c r="X25" s="2"/>
      <c r="Y25" s="2"/>
      <c r="Z25" s="2"/>
    </row>
    <row r="26" spans="1:26" ht="16.5" customHeight="1">
      <c r="A26" s="693"/>
      <c r="B26" s="697"/>
      <c r="C26" s="173" t="s">
        <v>3</v>
      </c>
      <c r="D26" s="174">
        <v>7537135</v>
      </c>
      <c r="E26" s="175">
        <v>12238258</v>
      </c>
      <c r="F26" s="175">
        <v>13306647</v>
      </c>
      <c r="G26" s="175">
        <v>8704717</v>
      </c>
      <c r="H26" s="175">
        <v>25205616</v>
      </c>
      <c r="I26" s="175">
        <v>165189897.63</v>
      </c>
      <c r="J26" s="175">
        <v>110291898.42</v>
      </c>
      <c r="K26" s="30">
        <v>71.13</v>
      </c>
      <c r="L26" s="30">
        <v>2.9</v>
      </c>
      <c r="M26" s="3">
        <v>13498</v>
      </c>
      <c r="N26" s="3">
        <v>9012</v>
      </c>
      <c r="O26" s="30">
        <v>1.62</v>
      </c>
      <c r="P26" s="3">
        <v>21917</v>
      </c>
      <c r="W26" s="2"/>
      <c r="X26" s="2"/>
      <c r="Y26" s="2"/>
      <c r="Z26" s="2"/>
    </row>
    <row r="27" spans="1:26" ht="16.5" customHeight="1">
      <c r="A27" s="693"/>
      <c r="B27" s="695" t="s">
        <v>14</v>
      </c>
      <c r="C27" s="169" t="s">
        <v>18</v>
      </c>
      <c r="D27" s="176">
        <v>6739176</v>
      </c>
      <c r="E27" s="176">
        <v>10798766</v>
      </c>
      <c r="F27" s="176">
        <v>11397999</v>
      </c>
      <c r="G27" s="171">
        <v>7628041</v>
      </c>
      <c r="H27" s="171">
        <v>21480988</v>
      </c>
      <c r="I27" s="176">
        <v>157868843.21</v>
      </c>
      <c r="J27" s="176">
        <v>108223852.3</v>
      </c>
      <c r="K27" s="39">
        <v>70.64</v>
      </c>
      <c r="L27" s="39">
        <v>2.82</v>
      </c>
      <c r="M27" s="84">
        <v>14619</v>
      </c>
      <c r="N27" s="84">
        <v>10022</v>
      </c>
      <c r="O27" s="39">
        <v>1.6</v>
      </c>
      <c r="P27" s="84">
        <v>23426</v>
      </c>
      <c r="W27" s="2"/>
      <c r="X27" s="2"/>
      <c r="Y27" s="2"/>
      <c r="Z27" s="2"/>
    </row>
    <row r="28" spans="1:26" ht="16.5" customHeight="1">
      <c r="A28" s="693"/>
      <c r="B28" s="696"/>
      <c r="C28" s="172" t="s">
        <v>2</v>
      </c>
      <c r="D28" s="171">
        <v>29805</v>
      </c>
      <c r="E28" s="171">
        <v>161361</v>
      </c>
      <c r="F28" s="171">
        <v>281661</v>
      </c>
      <c r="G28" s="171">
        <v>678</v>
      </c>
      <c r="H28" s="171">
        <v>1933</v>
      </c>
      <c r="I28" s="171">
        <v>19469556.31</v>
      </c>
      <c r="J28" s="171">
        <v>15475827.1</v>
      </c>
      <c r="K28" s="4">
        <v>0.42</v>
      </c>
      <c r="L28" s="4">
        <v>2.85</v>
      </c>
      <c r="M28" s="1">
        <v>120658</v>
      </c>
      <c r="N28" s="1">
        <v>95908</v>
      </c>
      <c r="O28" s="4">
        <v>5.41</v>
      </c>
      <c r="P28" s="1">
        <v>653231</v>
      </c>
      <c r="W28" s="2"/>
      <c r="X28" s="2"/>
      <c r="Y28" s="2"/>
      <c r="Z28" s="2"/>
    </row>
    <row r="29" spans="1:26" ht="16.5" customHeight="1">
      <c r="A29" s="694"/>
      <c r="B29" s="697"/>
      <c r="C29" s="173" t="s">
        <v>3</v>
      </c>
      <c r="D29" s="175">
        <v>6709371</v>
      </c>
      <c r="E29" s="175">
        <v>10637405</v>
      </c>
      <c r="F29" s="175">
        <v>11116338</v>
      </c>
      <c r="G29" s="175">
        <v>7627363</v>
      </c>
      <c r="H29" s="175">
        <v>21479055</v>
      </c>
      <c r="I29" s="175">
        <v>138399286.9</v>
      </c>
      <c r="J29" s="175">
        <v>92748025.2</v>
      </c>
      <c r="K29" s="30">
        <v>71.7</v>
      </c>
      <c r="L29" s="30">
        <v>2.82</v>
      </c>
      <c r="M29" s="3">
        <v>13011</v>
      </c>
      <c r="N29" s="3">
        <v>8719</v>
      </c>
      <c r="O29" s="30">
        <v>1.59</v>
      </c>
      <c r="P29" s="3">
        <v>20628</v>
      </c>
      <c r="W29" s="2"/>
      <c r="X29" s="2"/>
      <c r="Y29" s="2"/>
      <c r="Z29" s="2"/>
    </row>
    <row r="30" spans="1:26" ht="16.5" customHeight="1">
      <c r="A30" s="692" t="s">
        <v>60</v>
      </c>
      <c r="B30" s="695" t="s">
        <v>13</v>
      </c>
      <c r="C30" s="169" t="s">
        <v>18</v>
      </c>
      <c r="D30" s="177">
        <v>4770426</v>
      </c>
      <c r="E30" s="176">
        <v>7526797</v>
      </c>
      <c r="F30" s="176">
        <v>8539754</v>
      </c>
      <c r="G30" s="176">
        <v>4810852</v>
      </c>
      <c r="H30" s="171">
        <v>14700317</v>
      </c>
      <c r="I30" s="176">
        <v>138733727.2</v>
      </c>
      <c r="J30" s="176">
        <v>96994872.75</v>
      </c>
      <c r="K30" s="39">
        <v>63.92</v>
      </c>
      <c r="L30" s="39">
        <v>3.06</v>
      </c>
      <c r="M30" s="84">
        <v>18432</v>
      </c>
      <c r="N30" s="84">
        <v>12887</v>
      </c>
      <c r="O30" s="39">
        <v>1.58</v>
      </c>
      <c r="P30" s="84">
        <v>29082</v>
      </c>
      <c r="W30" s="2"/>
      <c r="X30" s="2"/>
      <c r="Y30" s="2"/>
      <c r="Z30" s="2"/>
    </row>
    <row r="31" spans="1:26" ht="16.5" customHeight="1">
      <c r="A31" s="693"/>
      <c r="B31" s="696"/>
      <c r="C31" s="172" t="s">
        <v>2</v>
      </c>
      <c r="D31" s="170">
        <v>33504</v>
      </c>
      <c r="E31" s="171">
        <v>221385</v>
      </c>
      <c r="F31" s="171">
        <v>363895</v>
      </c>
      <c r="G31" s="171">
        <v>521</v>
      </c>
      <c r="H31" s="171">
        <v>1645</v>
      </c>
      <c r="I31" s="171">
        <v>26662963.66</v>
      </c>
      <c r="J31" s="171">
        <v>21172440.96</v>
      </c>
      <c r="K31" s="4">
        <v>0.24</v>
      </c>
      <c r="L31" s="4">
        <v>3.16</v>
      </c>
      <c r="M31" s="1">
        <v>120437</v>
      </c>
      <c r="N31" s="1">
        <v>95636</v>
      </c>
      <c r="O31" s="4">
        <v>6.61</v>
      </c>
      <c r="P31" s="1">
        <v>795814</v>
      </c>
      <c r="W31" s="2"/>
      <c r="X31" s="2"/>
      <c r="Y31" s="2"/>
      <c r="Z31" s="2"/>
    </row>
    <row r="32" spans="1:26" ht="16.5" customHeight="1">
      <c r="A32" s="693"/>
      <c r="B32" s="697"/>
      <c r="C32" s="173" t="s">
        <v>3</v>
      </c>
      <c r="D32" s="174">
        <v>4736922</v>
      </c>
      <c r="E32" s="175">
        <v>7305412</v>
      </c>
      <c r="F32" s="175">
        <v>8175859</v>
      </c>
      <c r="G32" s="175">
        <v>4810331</v>
      </c>
      <c r="H32" s="175">
        <v>14698672</v>
      </c>
      <c r="I32" s="175">
        <v>112070763.54</v>
      </c>
      <c r="J32" s="175">
        <v>75822431.79</v>
      </c>
      <c r="K32" s="30">
        <v>65.85</v>
      </c>
      <c r="L32" s="30">
        <v>3.06</v>
      </c>
      <c r="M32" s="3">
        <v>15341</v>
      </c>
      <c r="N32" s="3">
        <v>10379</v>
      </c>
      <c r="O32" s="30">
        <v>1.54</v>
      </c>
      <c r="P32" s="3">
        <v>23659</v>
      </c>
      <c r="W32" s="2"/>
      <c r="X32" s="2"/>
      <c r="Y32" s="2"/>
      <c r="Z32" s="2"/>
    </row>
    <row r="33" spans="1:26" ht="16.5" customHeight="1">
      <c r="A33" s="693"/>
      <c r="B33" s="695" t="s">
        <v>14</v>
      </c>
      <c r="C33" s="169" t="s">
        <v>18</v>
      </c>
      <c r="D33" s="176">
        <v>3895407</v>
      </c>
      <c r="E33" s="176">
        <v>5849304</v>
      </c>
      <c r="F33" s="176">
        <v>6350592</v>
      </c>
      <c r="G33" s="176">
        <v>3825812</v>
      </c>
      <c r="H33" s="176">
        <v>11462722</v>
      </c>
      <c r="I33" s="176">
        <v>95733364.49</v>
      </c>
      <c r="J33" s="176">
        <v>66560887.72</v>
      </c>
      <c r="K33" s="39">
        <v>65.41</v>
      </c>
      <c r="L33" s="39">
        <v>3</v>
      </c>
      <c r="M33" s="84">
        <v>16367</v>
      </c>
      <c r="N33" s="84">
        <v>11379</v>
      </c>
      <c r="O33" s="39">
        <v>1.5</v>
      </c>
      <c r="P33" s="84">
        <v>24576</v>
      </c>
      <c r="W33" s="2"/>
      <c r="X33" s="2"/>
      <c r="Y33" s="2"/>
      <c r="Z33" s="2"/>
    </row>
    <row r="34" spans="1:26" ht="16.5" customHeight="1">
      <c r="A34" s="693"/>
      <c r="B34" s="696"/>
      <c r="C34" s="172" t="s">
        <v>2</v>
      </c>
      <c r="D34" s="171">
        <v>17953</v>
      </c>
      <c r="E34" s="171">
        <v>115823</v>
      </c>
      <c r="F34" s="171">
        <v>193165</v>
      </c>
      <c r="G34" s="171">
        <v>322</v>
      </c>
      <c r="H34" s="171">
        <v>1077</v>
      </c>
      <c r="I34" s="171">
        <v>15046852.46</v>
      </c>
      <c r="J34" s="171">
        <v>11946380.92</v>
      </c>
      <c r="K34" s="4">
        <v>0.28</v>
      </c>
      <c r="L34" s="4">
        <v>3.34</v>
      </c>
      <c r="M34" s="1">
        <v>129912</v>
      </c>
      <c r="N34" s="1">
        <v>103143</v>
      </c>
      <c r="O34" s="4">
        <v>6.45</v>
      </c>
      <c r="P34" s="1">
        <v>838125</v>
      </c>
      <c r="W34" s="2"/>
      <c r="X34" s="2"/>
      <c r="Y34" s="2"/>
      <c r="Z34" s="2"/>
    </row>
    <row r="35" spans="1:26" ht="16.5" customHeight="1">
      <c r="A35" s="693"/>
      <c r="B35" s="696"/>
      <c r="C35" s="172" t="s">
        <v>3</v>
      </c>
      <c r="D35" s="171">
        <v>3877454</v>
      </c>
      <c r="E35" s="171">
        <v>5733481</v>
      </c>
      <c r="F35" s="171">
        <v>6157427</v>
      </c>
      <c r="G35" s="171">
        <v>3825490</v>
      </c>
      <c r="H35" s="171">
        <v>11461645</v>
      </c>
      <c r="I35" s="171">
        <v>80686512.03</v>
      </c>
      <c r="J35" s="171">
        <v>54614506.8</v>
      </c>
      <c r="K35" s="4">
        <v>66.72</v>
      </c>
      <c r="L35" s="4">
        <v>3</v>
      </c>
      <c r="M35" s="1">
        <v>14073</v>
      </c>
      <c r="N35" s="1">
        <v>9526</v>
      </c>
      <c r="O35" s="4">
        <v>1.48</v>
      </c>
      <c r="P35" s="1">
        <v>20809</v>
      </c>
      <c r="W35" s="2"/>
      <c r="X35" s="2"/>
      <c r="Y35" s="2"/>
      <c r="Z35" s="2"/>
    </row>
    <row r="36" spans="1:26" ht="16.5" customHeight="1">
      <c r="A36" s="580" t="s">
        <v>61</v>
      </c>
      <c r="B36" s="695" t="s">
        <v>13</v>
      </c>
      <c r="C36" s="169" t="s">
        <v>18</v>
      </c>
      <c r="D36" s="177">
        <v>3170306</v>
      </c>
      <c r="E36" s="176">
        <v>5075058</v>
      </c>
      <c r="F36" s="176">
        <v>5986814</v>
      </c>
      <c r="G36" s="176">
        <v>2804381</v>
      </c>
      <c r="H36" s="176">
        <v>10744703</v>
      </c>
      <c r="I36" s="176">
        <v>121411953.73</v>
      </c>
      <c r="J36" s="176">
        <v>85766243.84</v>
      </c>
      <c r="K36" s="39">
        <v>55.26</v>
      </c>
      <c r="L36" s="39">
        <v>3.83</v>
      </c>
      <c r="M36" s="84">
        <v>23923</v>
      </c>
      <c r="N36" s="84">
        <v>16900</v>
      </c>
      <c r="O36" s="39">
        <v>1.6</v>
      </c>
      <c r="P36" s="84">
        <v>38297</v>
      </c>
      <c r="W36" s="2"/>
      <c r="X36" s="2"/>
      <c r="Y36" s="2"/>
      <c r="Z36" s="2"/>
    </row>
    <row r="37" spans="1:26" ht="16.5" customHeight="1">
      <c r="A37" s="702"/>
      <c r="B37" s="704"/>
      <c r="C37" s="172" t="s">
        <v>2</v>
      </c>
      <c r="D37" s="170">
        <v>39573</v>
      </c>
      <c r="E37" s="171">
        <v>308938</v>
      </c>
      <c r="F37" s="171">
        <v>491495</v>
      </c>
      <c r="G37" s="171">
        <v>620</v>
      </c>
      <c r="H37" s="171">
        <v>1951</v>
      </c>
      <c r="I37" s="171">
        <v>36178466.11</v>
      </c>
      <c r="J37" s="171">
        <v>28699384.95</v>
      </c>
      <c r="K37" s="4">
        <v>0.2</v>
      </c>
      <c r="L37" s="4">
        <v>3.15</v>
      </c>
      <c r="M37" s="1">
        <v>117106</v>
      </c>
      <c r="N37" s="1">
        <v>92897</v>
      </c>
      <c r="O37" s="4">
        <v>7.81</v>
      </c>
      <c r="P37" s="1">
        <v>914221</v>
      </c>
      <c r="W37" s="2"/>
      <c r="X37" s="2"/>
      <c r="Y37" s="2"/>
      <c r="Z37" s="2"/>
    </row>
    <row r="38" spans="1:26" ht="16.5" customHeight="1">
      <c r="A38" s="702"/>
      <c r="B38" s="705"/>
      <c r="C38" s="173" t="s">
        <v>3</v>
      </c>
      <c r="D38" s="174">
        <v>3130733</v>
      </c>
      <c r="E38" s="175">
        <v>4766120</v>
      </c>
      <c r="F38" s="175">
        <v>5495319</v>
      </c>
      <c r="G38" s="175">
        <v>2803761</v>
      </c>
      <c r="H38" s="175">
        <v>10742752</v>
      </c>
      <c r="I38" s="175">
        <v>85233487.62</v>
      </c>
      <c r="J38" s="175">
        <v>57066858.89</v>
      </c>
      <c r="K38" s="30">
        <v>58.83</v>
      </c>
      <c r="L38" s="30">
        <v>3.83</v>
      </c>
      <c r="M38" s="3">
        <v>17883</v>
      </c>
      <c r="N38" s="3">
        <v>11973</v>
      </c>
      <c r="O38" s="30">
        <v>1.52</v>
      </c>
      <c r="P38" s="3">
        <v>27225</v>
      </c>
      <c r="W38" s="2"/>
      <c r="X38" s="2"/>
      <c r="Y38" s="2"/>
      <c r="Z38" s="2"/>
    </row>
    <row r="39" spans="1:26" ht="16.5" customHeight="1">
      <c r="A39" s="702"/>
      <c r="B39" s="695" t="s">
        <v>14</v>
      </c>
      <c r="C39" s="169" t="s">
        <v>18</v>
      </c>
      <c r="D39" s="176">
        <v>3141122</v>
      </c>
      <c r="E39" s="176">
        <v>4636663</v>
      </c>
      <c r="F39" s="176">
        <v>5255253</v>
      </c>
      <c r="G39" s="176">
        <v>2750516</v>
      </c>
      <c r="H39" s="171">
        <v>9910652</v>
      </c>
      <c r="I39" s="176">
        <v>90337883.2</v>
      </c>
      <c r="J39" s="176">
        <v>63392361.93</v>
      </c>
      <c r="K39" s="39">
        <v>59.32</v>
      </c>
      <c r="L39" s="39">
        <v>3.6</v>
      </c>
      <c r="M39" s="84">
        <v>19483</v>
      </c>
      <c r="N39" s="84">
        <v>13672</v>
      </c>
      <c r="O39" s="39">
        <v>1.48</v>
      </c>
      <c r="P39" s="84">
        <v>28760</v>
      </c>
      <c r="W39" s="2"/>
      <c r="X39" s="2"/>
      <c r="Y39" s="2"/>
      <c r="Z39" s="2"/>
    </row>
    <row r="40" spans="1:26" ht="16.5" customHeight="1">
      <c r="A40" s="702"/>
      <c r="B40" s="704"/>
      <c r="C40" s="172" t="s">
        <v>2</v>
      </c>
      <c r="D40" s="171">
        <v>23674</v>
      </c>
      <c r="E40" s="171">
        <v>162651</v>
      </c>
      <c r="F40" s="171">
        <v>268873</v>
      </c>
      <c r="G40" s="171">
        <v>426</v>
      </c>
      <c r="H40" s="171">
        <v>1785</v>
      </c>
      <c r="I40" s="171">
        <v>19306671.02</v>
      </c>
      <c r="J40" s="171">
        <v>15404967.38</v>
      </c>
      <c r="K40" s="4">
        <v>0.26</v>
      </c>
      <c r="L40" s="4">
        <v>4.19</v>
      </c>
      <c r="M40" s="1">
        <v>118700</v>
      </c>
      <c r="N40" s="1">
        <v>94712</v>
      </c>
      <c r="O40" s="4">
        <v>6.87</v>
      </c>
      <c r="P40" s="1">
        <v>815522</v>
      </c>
      <c r="W40" s="2"/>
      <c r="X40" s="2"/>
      <c r="Y40" s="2"/>
      <c r="Z40" s="2"/>
    </row>
    <row r="41" spans="1:26" ht="16.5" customHeight="1">
      <c r="A41" s="703"/>
      <c r="B41" s="706"/>
      <c r="C41" s="178" t="s">
        <v>3</v>
      </c>
      <c r="D41" s="179">
        <v>3117448</v>
      </c>
      <c r="E41" s="179">
        <v>4474012</v>
      </c>
      <c r="F41" s="179">
        <v>4986380</v>
      </c>
      <c r="G41" s="179">
        <v>2750090</v>
      </c>
      <c r="H41" s="179">
        <v>9908867</v>
      </c>
      <c r="I41" s="179">
        <v>71031212.18</v>
      </c>
      <c r="J41" s="179">
        <v>47987394.55</v>
      </c>
      <c r="K41" s="32">
        <v>61.47</v>
      </c>
      <c r="L41" s="32">
        <v>3.6</v>
      </c>
      <c r="M41" s="29">
        <v>15876</v>
      </c>
      <c r="N41" s="29">
        <v>10726</v>
      </c>
      <c r="O41" s="32">
        <v>1.44</v>
      </c>
      <c r="P41" s="29">
        <v>22785</v>
      </c>
      <c r="W41" s="2"/>
      <c r="X41" s="2"/>
      <c r="Y41" s="2"/>
      <c r="Z41" s="2"/>
    </row>
    <row r="42" spans="4:16" ht="12">
      <c r="D42" s="271"/>
      <c r="E42" s="271"/>
      <c r="F42" s="271"/>
      <c r="G42" s="271"/>
      <c r="H42" s="271"/>
      <c r="I42" s="271"/>
      <c r="J42" s="271"/>
      <c r="K42" s="2"/>
      <c r="L42" s="2"/>
      <c r="M42" s="2"/>
      <c r="N42" s="2"/>
      <c r="P42" s="2"/>
    </row>
    <row r="43" spans="4:16" ht="12"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</row>
    <row r="44" spans="4:16" ht="12">
      <c r="D44" s="271"/>
      <c r="E44" s="271"/>
      <c r="F44" s="271"/>
      <c r="G44" s="271"/>
      <c r="H44" s="271"/>
      <c r="I44" s="271"/>
      <c r="J44" s="271"/>
      <c r="K44" s="202"/>
      <c r="L44" s="202"/>
      <c r="M44" s="202"/>
      <c r="N44" s="202"/>
      <c r="O44" s="202"/>
      <c r="P44" s="202"/>
    </row>
    <row r="45" spans="4:16" ht="12">
      <c r="D45" s="271"/>
      <c r="E45" s="271"/>
      <c r="F45" s="271"/>
      <c r="G45" s="271"/>
      <c r="H45" s="271"/>
      <c r="I45" s="271"/>
      <c r="J45" s="271"/>
      <c r="K45" s="202"/>
      <c r="L45" s="202"/>
      <c r="M45" s="202"/>
      <c r="N45" s="202"/>
      <c r="O45" s="202"/>
      <c r="P45" s="202"/>
    </row>
    <row r="46" spans="4:10" ht="12">
      <c r="D46" s="271"/>
      <c r="E46" s="271"/>
      <c r="F46" s="271"/>
      <c r="G46" s="271"/>
      <c r="H46" s="271"/>
      <c r="I46" s="271"/>
      <c r="J46" s="271"/>
    </row>
    <row r="47" spans="4:16" ht="12">
      <c r="D47" s="271"/>
      <c r="E47" s="271"/>
      <c r="F47" s="271"/>
      <c r="G47" s="271"/>
      <c r="H47" s="271"/>
      <c r="I47" s="271"/>
      <c r="J47" s="271"/>
      <c r="K47" s="476"/>
      <c r="L47" s="476"/>
      <c r="M47" s="476"/>
      <c r="N47" s="476"/>
      <c r="O47" s="476"/>
      <c r="P47" s="476"/>
    </row>
    <row r="48" spans="4:16" ht="12">
      <c r="D48" s="271"/>
      <c r="E48" s="271"/>
      <c r="F48" s="271"/>
      <c r="G48" s="271"/>
      <c r="H48" s="271"/>
      <c r="I48" s="271"/>
      <c r="J48" s="271"/>
      <c r="K48" s="476"/>
      <c r="L48" s="476"/>
      <c r="M48" s="476"/>
      <c r="N48" s="476"/>
      <c r="O48" s="476"/>
      <c r="P48" s="476"/>
    </row>
    <row r="49" spans="4:16" ht="12">
      <c r="D49" s="271"/>
      <c r="E49" s="271"/>
      <c r="F49" s="271"/>
      <c r="G49" s="271"/>
      <c r="H49" s="271"/>
      <c r="I49" s="271"/>
      <c r="J49" s="271"/>
      <c r="K49" s="476"/>
      <c r="L49" s="476"/>
      <c r="M49" s="476"/>
      <c r="N49" s="476"/>
      <c r="O49" s="476"/>
      <c r="P49" s="476"/>
    </row>
    <row r="51" spans="4:16" ht="12"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</row>
    <row r="53" spans="4:10" ht="12">
      <c r="D53" s="271"/>
      <c r="E53" s="271"/>
      <c r="F53" s="271"/>
      <c r="G53" s="271"/>
      <c r="H53" s="271"/>
      <c r="I53" s="271"/>
      <c r="J53" s="271"/>
    </row>
    <row r="54" spans="4:10" ht="12">
      <c r="D54" s="271"/>
      <c r="E54" s="271"/>
      <c r="F54" s="271"/>
      <c r="G54" s="271"/>
      <c r="H54" s="271"/>
      <c r="I54" s="271"/>
      <c r="J54" s="271"/>
    </row>
    <row r="55" spans="4:10" ht="12">
      <c r="D55" s="271"/>
      <c r="E55" s="271"/>
      <c r="F55" s="271"/>
      <c r="G55" s="271"/>
      <c r="H55" s="271"/>
      <c r="I55" s="271"/>
      <c r="J55" s="271"/>
    </row>
    <row r="56" spans="4:10" ht="12">
      <c r="D56" s="271"/>
      <c r="E56" s="271"/>
      <c r="F56" s="271"/>
      <c r="G56" s="271"/>
      <c r="H56" s="271"/>
      <c r="I56" s="271"/>
      <c r="J56" s="271"/>
    </row>
    <row r="57" spans="4:10" ht="12">
      <c r="D57" s="271"/>
      <c r="E57" s="271"/>
      <c r="F57" s="271"/>
      <c r="G57" s="271"/>
      <c r="H57" s="271"/>
      <c r="I57" s="271"/>
      <c r="J57" s="271"/>
    </row>
    <row r="58" spans="4:10" ht="12">
      <c r="D58" s="271"/>
      <c r="E58" s="271"/>
      <c r="F58" s="271"/>
      <c r="G58" s="271"/>
      <c r="H58" s="271"/>
      <c r="I58" s="271"/>
      <c r="J58" s="271"/>
    </row>
    <row r="59" spans="4:10" ht="12">
      <c r="D59" s="271"/>
      <c r="E59" s="271"/>
      <c r="F59" s="271"/>
      <c r="G59" s="271"/>
      <c r="H59" s="271"/>
      <c r="I59" s="271"/>
      <c r="J59" s="271"/>
    </row>
    <row r="60" spans="4:10" ht="12">
      <c r="D60" s="271"/>
      <c r="E60" s="271"/>
      <c r="F60" s="271"/>
      <c r="G60" s="271"/>
      <c r="H60" s="271"/>
      <c r="I60" s="271"/>
      <c r="J60" s="271"/>
    </row>
  </sheetData>
  <mergeCells count="23">
    <mergeCell ref="A18:A23"/>
    <mergeCell ref="B18:B20"/>
    <mergeCell ref="B21:B23"/>
    <mergeCell ref="A24:A29"/>
    <mergeCell ref="B24:B26"/>
    <mergeCell ref="B27:B29"/>
    <mergeCell ref="A36:A41"/>
    <mergeCell ref="B36:B38"/>
    <mergeCell ref="B39:B41"/>
    <mergeCell ref="A30:A35"/>
    <mergeCell ref="B30:B32"/>
    <mergeCell ref="B33:B35"/>
    <mergeCell ref="A12:A17"/>
    <mergeCell ref="B12:B14"/>
    <mergeCell ref="B15:B17"/>
    <mergeCell ref="A5:A11"/>
    <mergeCell ref="B5:C5"/>
    <mergeCell ref="B6:B8"/>
    <mergeCell ref="B9:B11"/>
    <mergeCell ref="K3:K4"/>
    <mergeCell ref="F3:F4"/>
    <mergeCell ref="D3:D4"/>
    <mergeCell ref="E3:E4"/>
  </mergeCells>
  <printOptions/>
  <pageMargins left="0.73" right="0.75" top="1" bottom="1" header="0.5" footer="0.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8"/>
  <dimension ref="A1:Y46"/>
  <sheetViews>
    <sheetView showGridLines="0" workbookViewId="0" topLeftCell="A1">
      <selection activeCell="A1" sqref="A1"/>
    </sheetView>
  </sheetViews>
  <sheetFormatPr defaultColWidth="9.140625" defaultRowHeight="12"/>
  <cols>
    <col min="1" max="1" width="7.7109375" style="162" customWidth="1"/>
    <col min="2" max="3" width="5.7109375" style="162" customWidth="1"/>
    <col min="4" max="10" width="15.421875" style="162" customWidth="1"/>
    <col min="11" max="11" width="10.140625" style="234" customWidth="1"/>
    <col min="12" max="12" width="12.140625" style="234" customWidth="1"/>
    <col min="13" max="13" width="13.00390625" style="162" customWidth="1"/>
    <col min="14" max="14" width="9.00390625" style="162" customWidth="1"/>
    <col min="15" max="15" width="8.8515625" style="234" customWidth="1"/>
    <col min="16" max="16" width="12.140625" style="162" customWidth="1"/>
    <col min="17" max="20" width="7.57421875" style="2" bestFit="1" customWidth="1"/>
    <col min="21" max="21" width="3.421875" style="2" bestFit="1" customWidth="1"/>
    <col min="22" max="25" width="3.421875" style="162" bestFit="1" customWidth="1"/>
    <col min="26" max="16384" width="11.421875" style="162" customWidth="1"/>
  </cols>
  <sheetData>
    <row r="1" spans="1:10" ht="13.5">
      <c r="A1" s="247"/>
      <c r="B1" s="247"/>
      <c r="C1" s="246" t="s">
        <v>1271</v>
      </c>
      <c r="D1" s="247" t="s">
        <v>298</v>
      </c>
      <c r="F1" s="2"/>
      <c r="G1" s="2"/>
      <c r="H1" s="2"/>
      <c r="I1" s="2"/>
      <c r="J1" s="2"/>
    </row>
    <row r="2" ht="12">
      <c r="P2" s="102" t="s">
        <v>692</v>
      </c>
    </row>
    <row r="3" spans="1:16" ht="18.75" customHeight="1">
      <c r="A3" s="163"/>
      <c r="B3" s="163"/>
      <c r="C3" s="164"/>
      <c r="D3" s="681" t="s">
        <v>122</v>
      </c>
      <c r="E3" s="681" t="s">
        <v>104</v>
      </c>
      <c r="F3" s="681" t="s">
        <v>813</v>
      </c>
      <c r="G3" s="132" t="s">
        <v>664</v>
      </c>
      <c r="H3" s="192" t="s">
        <v>264</v>
      </c>
      <c r="I3" s="190" t="s">
        <v>281</v>
      </c>
      <c r="J3" s="165"/>
      <c r="K3" s="707" t="s">
        <v>693</v>
      </c>
      <c r="L3" s="396" t="s">
        <v>686</v>
      </c>
      <c r="M3" s="132" t="s">
        <v>272</v>
      </c>
      <c r="N3" s="192" t="s">
        <v>599</v>
      </c>
      <c r="O3" s="396" t="s">
        <v>270</v>
      </c>
      <c r="P3" s="192" t="s">
        <v>889</v>
      </c>
    </row>
    <row r="4" spans="1:16" ht="18.75" customHeight="1">
      <c r="A4" s="166"/>
      <c r="B4" s="166"/>
      <c r="C4" s="167"/>
      <c r="D4" s="682"/>
      <c r="E4" s="682"/>
      <c r="F4" s="682"/>
      <c r="G4" s="133" t="s">
        <v>666</v>
      </c>
      <c r="H4" s="193" t="s">
        <v>267</v>
      </c>
      <c r="I4" s="231" t="s">
        <v>106</v>
      </c>
      <c r="J4" s="168" t="s">
        <v>170</v>
      </c>
      <c r="K4" s="708"/>
      <c r="L4" s="397" t="s">
        <v>687</v>
      </c>
      <c r="M4" s="133" t="s">
        <v>173</v>
      </c>
      <c r="N4" s="193" t="s">
        <v>273</v>
      </c>
      <c r="O4" s="397" t="s">
        <v>104</v>
      </c>
      <c r="P4" s="193" t="s">
        <v>890</v>
      </c>
    </row>
    <row r="5" spans="1:25" ht="14.25" customHeight="1">
      <c r="A5" s="580" t="s">
        <v>62</v>
      </c>
      <c r="B5" s="695" t="s">
        <v>13</v>
      </c>
      <c r="C5" s="169" t="s">
        <v>18</v>
      </c>
      <c r="D5" s="170">
        <v>2963171</v>
      </c>
      <c r="E5" s="171">
        <v>4810930</v>
      </c>
      <c r="F5" s="171">
        <v>6103254</v>
      </c>
      <c r="G5" s="171">
        <v>2326036</v>
      </c>
      <c r="H5" s="171">
        <v>11225858</v>
      </c>
      <c r="I5" s="171">
        <v>133962058.27</v>
      </c>
      <c r="J5" s="171">
        <v>94680904.61</v>
      </c>
      <c r="K5" s="39">
        <v>48.35</v>
      </c>
      <c r="L5" s="39">
        <v>4.83</v>
      </c>
      <c r="M5" s="84">
        <v>27845</v>
      </c>
      <c r="N5" s="84">
        <v>19680</v>
      </c>
      <c r="O5" s="39">
        <v>1.62</v>
      </c>
      <c r="P5" s="84">
        <v>45209</v>
      </c>
      <c r="V5" s="2"/>
      <c r="W5" s="2"/>
      <c r="X5" s="2"/>
      <c r="Y5" s="2"/>
    </row>
    <row r="6" spans="1:25" ht="14.25" customHeight="1">
      <c r="A6" s="702"/>
      <c r="B6" s="704"/>
      <c r="C6" s="172" t="s">
        <v>2</v>
      </c>
      <c r="D6" s="170">
        <v>47231</v>
      </c>
      <c r="E6" s="171">
        <v>420633</v>
      </c>
      <c r="F6" s="171">
        <v>646111</v>
      </c>
      <c r="G6" s="171">
        <v>645</v>
      </c>
      <c r="H6" s="171">
        <v>2893</v>
      </c>
      <c r="I6" s="171">
        <v>44884711.86</v>
      </c>
      <c r="J6" s="171">
        <v>35635948.77</v>
      </c>
      <c r="K6" s="4">
        <v>0.15</v>
      </c>
      <c r="L6" s="4">
        <v>4.49</v>
      </c>
      <c r="M6" s="1">
        <v>106708</v>
      </c>
      <c r="N6" s="1">
        <v>84720</v>
      </c>
      <c r="O6" s="4">
        <v>8.91</v>
      </c>
      <c r="P6" s="1">
        <v>950323</v>
      </c>
      <c r="V6" s="2"/>
      <c r="W6" s="2"/>
      <c r="X6" s="2"/>
      <c r="Y6" s="2"/>
    </row>
    <row r="7" spans="1:25" ht="14.25" customHeight="1">
      <c r="A7" s="702"/>
      <c r="B7" s="705"/>
      <c r="C7" s="173" t="s">
        <v>3</v>
      </c>
      <c r="D7" s="174">
        <v>2915940</v>
      </c>
      <c r="E7" s="175">
        <v>4390297</v>
      </c>
      <c r="F7" s="175">
        <v>5457143</v>
      </c>
      <c r="G7" s="175">
        <v>2325391</v>
      </c>
      <c r="H7" s="175">
        <v>11222965</v>
      </c>
      <c r="I7" s="175">
        <v>89077346.41</v>
      </c>
      <c r="J7" s="175">
        <v>59044955.84</v>
      </c>
      <c r="K7" s="30">
        <v>52.97</v>
      </c>
      <c r="L7" s="30">
        <v>4.83</v>
      </c>
      <c r="M7" s="3">
        <v>20290</v>
      </c>
      <c r="N7" s="3">
        <v>13449</v>
      </c>
      <c r="O7" s="30">
        <v>1.51</v>
      </c>
      <c r="P7" s="3">
        <v>30548</v>
      </c>
      <c r="V7" s="2"/>
      <c r="W7" s="2"/>
      <c r="X7" s="2"/>
      <c r="Y7" s="2"/>
    </row>
    <row r="8" spans="1:25" ht="14.25" customHeight="1">
      <c r="A8" s="702"/>
      <c r="B8" s="695" t="s">
        <v>14</v>
      </c>
      <c r="C8" s="169" t="s">
        <v>18</v>
      </c>
      <c r="D8" s="176">
        <v>5171470</v>
      </c>
      <c r="E8" s="176">
        <v>7933404</v>
      </c>
      <c r="F8" s="176">
        <v>9218527</v>
      </c>
      <c r="G8" s="176">
        <v>4436225</v>
      </c>
      <c r="H8" s="171">
        <v>17314518</v>
      </c>
      <c r="I8" s="176">
        <v>168231982.31</v>
      </c>
      <c r="J8" s="176">
        <v>119118961.85</v>
      </c>
      <c r="K8" s="39">
        <v>55.92</v>
      </c>
      <c r="L8" s="39">
        <v>3.9</v>
      </c>
      <c r="M8" s="84">
        <v>21206</v>
      </c>
      <c r="N8" s="84">
        <v>15015</v>
      </c>
      <c r="O8" s="39">
        <v>1.53</v>
      </c>
      <c r="P8" s="84">
        <v>32531</v>
      </c>
      <c r="V8" s="2"/>
      <c r="W8" s="2"/>
      <c r="X8" s="2"/>
      <c r="Y8" s="2"/>
    </row>
    <row r="9" spans="1:25" ht="14.25" customHeight="1">
      <c r="A9" s="702"/>
      <c r="B9" s="704"/>
      <c r="C9" s="172" t="s">
        <v>2</v>
      </c>
      <c r="D9" s="171">
        <v>64067</v>
      </c>
      <c r="E9" s="171">
        <v>406316</v>
      </c>
      <c r="F9" s="171">
        <v>663705</v>
      </c>
      <c r="G9" s="171">
        <v>1003</v>
      </c>
      <c r="H9" s="171">
        <v>5971</v>
      </c>
      <c r="I9" s="171">
        <v>46160013.12</v>
      </c>
      <c r="J9" s="171">
        <v>37673052.18</v>
      </c>
      <c r="K9" s="4">
        <v>0.25</v>
      </c>
      <c r="L9" s="4">
        <v>5.95</v>
      </c>
      <c r="M9" s="1">
        <v>113606</v>
      </c>
      <c r="N9" s="1">
        <v>92719</v>
      </c>
      <c r="O9" s="4">
        <v>6.34</v>
      </c>
      <c r="P9" s="1">
        <v>720496</v>
      </c>
      <c r="V9" s="2"/>
      <c r="W9" s="2"/>
      <c r="X9" s="2"/>
      <c r="Y9" s="2"/>
    </row>
    <row r="10" spans="1:25" ht="14.25" customHeight="1">
      <c r="A10" s="567"/>
      <c r="B10" s="705"/>
      <c r="C10" s="173" t="s">
        <v>3</v>
      </c>
      <c r="D10" s="175">
        <v>5107403</v>
      </c>
      <c r="E10" s="175">
        <v>7527088</v>
      </c>
      <c r="F10" s="175">
        <v>8554822</v>
      </c>
      <c r="G10" s="175">
        <v>4435222</v>
      </c>
      <c r="H10" s="175">
        <v>17308547</v>
      </c>
      <c r="I10" s="175">
        <v>122071969.19</v>
      </c>
      <c r="J10" s="175">
        <v>81445909.67</v>
      </c>
      <c r="K10" s="30">
        <v>58.92</v>
      </c>
      <c r="L10" s="30">
        <v>3.9</v>
      </c>
      <c r="M10" s="3">
        <v>16218</v>
      </c>
      <c r="N10" s="3">
        <v>10820</v>
      </c>
      <c r="O10" s="30">
        <v>1.47</v>
      </c>
      <c r="P10" s="3">
        <v>23901</v>
      </c>
      <c r="V10" s="2"/>
      <c r="W10" s="2"/>
      <c r="X10" s="2"/>
      <c r="Y10" s="2"/>
    </row>
    <row r="11" spans="1:25" ht="14.25" customHeight="1">
      <c r="A11" s="580" t="s">
        <v>63</v>
      </c>
      <c r="B11" s="695" t="s">
        <v>13</v>
      </c>
      <c r="C11" s="169" t="s">
        <v>18</v>
      </c>
      <c r="D11" s="170">
        <v>3643665</v>
      </c>
      <c r="E11" s="171">
        <v>5998350</v>
      </c>
      <c r="F11" s="171">
        <v>7777769</v>
      </c>
      <c r="G11" s="171">
        <v>3003844</v>
      </c>
      <c r="H11" s="171">
        <v>14592719</v>
      </c>
      <c r="I11" s="171">
        <v>159376559.43</v>
      </c>
      <c r="J11" s="171">
        <v>112962831.83</v>
      </c>
      <c r="K11" s="39">
        <v>50.08</v>
      </c>
      <c r="L11" s="39">
        <v>4.86</v>
      </c>
      <c r="M11" s="84">
        <v>26570</v>
      </c>
      <c r="N11" s="84">
        <v>18832</v>
      </c>
      <c r="O11" s="39">
        <v>1.65</v>
      </c>
      <c r="P11" s="84">
        <v>43741</v>
      </c>
      <c r="V11" s="2"/>
      <c r="W11" s="2"/>
      <c r="X11" s="2"/>
      <c r="Y11" s="2"/>
    </row>
    <row r="12" spans="1:25" ht="14.25" customHeight="1">
      <c r="A12" s="702"/>
      <c r="B12" s="704"/>
      <c r="C12" s="172" t="s">
        <v>2</v>
      </c>
      <c r="D12" s="170">
        <v>56847</v>
      </c>
      <c r="E12" s="171">
        <v>531346</v>
      </c>
      <c r="F12" s="171">
        <v>787695</v>
      </c>
      <c r="G12" s="171">
        <v>809</v>
      </c>
      <c r="H12" s="171">
        <v>3844</v>
      </c>
      <c r="I12" s="171">
        <v>51291201.42</v>
      </c>
      <c r="J12" s="171">
        <v>40724220.05</v>
      </c>
      <c r="K12" s="4">
        <v>0.15</v>
      </c>
      <c r="L12" s="4">
        <v>4.75</v>
      </c>
      <c r="M12" s="1">
        <v>96531</v>
      </c>
      <c r="N12" s="1">
        <v>76644</v>
      </c>
      <c r="O12" s="4">
        <v>9.35</v>
      </c>
      <c r="P12" s="1">
        <v>902268</v>
      </c>
      <c r="V12" s="2"/>
      <c r="W12" s="2"/>
      <c r="X12" s="2"/>
      <c r="Y12" s="2"/>
    </row>
    <row r="13" spans="1:25" ht="14.25" customHeight="1">
      <c r="A13" s="702"/>
      <c r="B13" s="705"/>
      <c r="C13" s="173" t="s">
        <v>3</v>
      </c>
      <c r="D13" s="174">
        <v>3586818</v>
      </c>
      <c r="E13" s="175">
        <v>5467004</v>
      </c>
      <c r="F13" s="175">
        <v>6990074</v>
      </c>
      <c r="G13" s="175">
        <v>3003035</v>
      </c>
      <c r="H13" s="175">
        <v>14588875</v>
      </c>
      <c r="I13" s="175">
        <v>108085358.01</v>
      </c>
      <c r="J13" s="175">
        <v>72238611.78</v>
      </c>
      <c r="K13" s="30">
        <v>54.93</v>
      </c>
      <c r="L13" s="30">
        <v>4.86</v>
      </c>
      <c r="M13" s="3">
        <v>19770</v>
      </c>
      <c r="N13" s="3">
        <v>13214</v>
      </c>
      <c r="O13" s="30">
        <v>1.52</v>
      </c>
      <c r="P13" s="3">
        <v>30134</v>
      </c>
      <c r="V13" s="2"/>
      <c r="W13" s="2"/>
      <c r="X13" s="2"/>
      <c r="Y13" s="2"/>
    </row>
    <row r="14" spans="1:25" ht="14.25" customHeight="1">
      <c r="A14" s="702"/>
      <c r="B14" s="695" t="s">
        <v>14</v>
      </c>
      <c r="C14" s="169" t="s">
        <v>18</v>
      </c>
      <c r="D14" s="176">
        <v>6876028</v>
      </c>
      <c r="E14" s="176">
        <v>11055788</v>
      </c>
      <c r="F14" s="176">
        <v>13164618</v>
      </c>
      <c r="G14" s="176">
        <v>5404509</v>
      </c>
      <c r="H14" s="171">
        <v>23031781</v>
      </c>
      <c r="I14" s="176">
        <v>271130157.96</v>
      </c>
      <c r="J14" s="176">
        <v>199549246.38</v>
      </c>
      <c r="K14" s="39">
        <v>48.88</v>
      </c>
      <c r="L14" s="39">
        <v>4.26</v>
      </c>
      <c r="M14" s="84">
        <v>24524</v>
      </c>
      <c r="N14" s="84">
        <v>18049</v>
      </c>
      <c r="O14" s="39">
        <v>1.61</v>
      </c>
      <c r="P14" s="84">
        <v>39431</v>
      </c>
      <c r="V14" s="2"/>
      <c r="W14" s="2"/>
      <c r="X14" s="2"/>
      <c r="Y14" s="2"/>
    </row>
    <row r="15" spans="1:25" ht="14.25" customHeight="1">
      <c r="A15" s="702"/>
      <c r="B15" s="704"/>
      <c r="C15" s="172" t="s">
        <v>2</v>
      </c>
      <c r="D15" s="171">
        <v>162549</v>
      </c>
      <c r="E15" s="171">
        <v>885339</v>
      </c>
      <c r="F15" s="171">
        <v>1486360</v>
      </c>
      <c r="G15" s="171">
        <v>2017</v>
      </c>
      <c r="H15" s="171">
        <v>14984</v>
      </c>
      <c r="I15" s="171">
        <v>110387683.15</v>
      </c>
      <c r="J15" s="171">
        <v>93273146.13</v>
      </c>
      <c r="K15" s="4">
        <v>0.23</v>
      </c>
      <c r="L15" s="4">
        <v>7.43</v>
      </c>
      <c r="M15" s="1">
        <v>124684</v>
      </c>
      <c r="N15" s="1">
        <v>105353</v>
      </c>
      <c r="O15" s="4">
        <v>5.45</v>
      </c>
      <c r="P15" s="1">
        <v>679104</v>
      </c>
      <c r="V15" s="2"/>
      <c r="W15" s="2"/>
      <c r="X15" s="2"/>
      <c r="Y15" s="2"/>
    </row>
    <row r="16" spans="1:25" ht="14.25" customHeight="1">
      <c r="A16" s="567"/>
      <c r="B16" s="705"/>
      <c r="C16" s="173" t="s">
        <v>3</v>
      </c>
      <c r="D16" s="175">
        <v>6713479</v>
      </c>
      <c r="E16" s="175">
        <v>10170449</v>
      </c>
      <c r="F16" s="175">
        <v>11678258</v>
      </c>
      <c r="G16" s="175">
        <v>5402492</v>
      </c>
      <c r="H16" s="175">
        <v>23016797</v>
      </c>
      <c r="I16" s="175">
        <v>160742474.81</v>
      </c>
      <c r="J16" s="175">
        <v>106276100.25</v>
      </c>
      <c r="K16" s="30">
        <v>53.12</v>
      </c>
      <c r="L16" s="30">
        <v>4.26</v>
      </c>
      <c r="M16" s="3">
        <v>15805</v>
      </c>
      <c r="N16" s="3">
        <v>10449</v>
      </c>
      <c r="O16" s="30">
        <v>1.51</v>
      </c>
      <c r="P16" s="3">
        <v>23943</v>
      </c>
      <c r="V16" s="2"/>
      <c r="W16" s="2"/>
      <c r="X16" s="2"/>
      <c r="Y16" s="2"/>
    </row>
    <row r="17" spans="1:25" ht="14.25" customHeight="1">
      <c r="A17" s="580" t="s">
        <v>64</v>
      </c>
      <c r="B17" s="695" t="s">
        <v>13</v>
      </c>
      <c r="C17" s="169" t="s">
        <v>18</v>
      </c>
      <c r="D17" s="170">
        <v>5022268</v>
      </c>
      <c r="E17" s="171">
        <v>8373403</v>
      </c>
      <c r="F17" s="171">
        <v>11174944</v>
      </c>
      <c r="G17" s="171">
        <v>4379040</v>
      </c>
      <c r="H17" s="171">
        <v>23342878</v>
      </c>
      <c r="I17" s="171">
        <v>214990795.54</v>
      </c>
      <c r="J17" s="171">
        <v>152843725.35</v>
      </c>
      <c r="K17" s="39">
        <v>52.3</v>
      </c>
      <c r="L17" s="39">
        <v>5.33</v>
      </c>
      <c r="M17" s="84">
        <v>25675</v>
      </c>
      <c r="N17" s="84">
        <v>18253</v>
      </c>
      <c r="O17" s="39">
        <v>1.67</v>
      </c>
      <c r="P17" s="84">
        <v>42808</v>
      </c>
      <c r="V17" s="2"/>
      <c r="W17" s="2"/>
      <c r="X17" s="2"/>
      <c r="Y17" s="2"/>
    </row>
    <row r="18" spans="1:25" ht="14.25" customHeight="1">
      <c r="A18" s="702"/>
      <c r="B18" s="704"/>
      <c r="C18" s="172" t="s">
        <v>2</v>
      </c>
      <c r="D18" s="170">
        <v>73082</v>
      </c>
      <c r="E18" s="171">
        <v>719792</v>
      </c>
      <c r="F18" s="171">
        <v>1048562</v>
      </c>
      <c r="G18" s="171">
        <v>1164</v>
      </c>
      <c r="H18" s="171">
        <v>5854</v>
      </c>
      <c r="I18" s="171">
        <v>68711226.08</v>
      </c>
      <c r="J18" s="171">
        <v>54583889.1</v>
      </c>
      <c r="K18" s="4">
        <v>0.16</v>
      </c>
      <c r="L18" s="4">
        <v>5.03</v>
      </c>
      <c r="M18" s="1">
        <v>95460</v>
      </c>
      <c r="N18" s="1">
        <v>75833</v>
      </c>
      <c r="O18" s="4">
        <v>9.85</v>
      </c>
      <c r="P18" s="1">
        <v>940194</v>
      </c>
      <c r="V18" s="2"/>
      <c r="W18" s="2"/>
      <c r="X18" s="2"/>
      <c r="Y18" s="2"/>
    </row>
    <row r="19" spans="1:25" ht="14.25" customHeight="1">
      <c r="A19" s="702"/>
      <c r="B19" s="705"/>
      <c r="C19" s="173" t="s">
        <v>3</v>
      </c>
      <c r="D19" s="174">
        <v>4949186</v>
      </c>
      <c r="E19" s="175">
        <v>7653611</v>
      </c>
      <c r="F19" s="175">
        <v>10126382</v>
      </c>
      <c r="G19" s="175">
        <v>4377876</v>
      </c>
      <c r="H19" s="175">
        <v>23337024</v>
      </c>
      <c r="I19" s="175">
        <v>146279569.46</v>
      </c>
      <c r="J19" s="175">
        <v>98259836.25</v>
      </c>
      <c r="K19" s="30">
        <v>57.2</v>
      </c>
      <c r="L19" s="30">
        <v>5.33</v>
      </c>
      <c r="M19" s="3">
        <v>19112</v>
      </c>
      <c r="N19" s="3">
        <v>12838</v>
      </c>
      <c r="O19" s="30">
        <v>1.55</v>
      </c>
      <c r="P19" s="3">
        <v>29556</v>
      </c>
      <c r="V19" s="2"/>
      <c r="W19" s="2"/>
      <c r="X19" s="2"/>
      <c r="Y19" s="2"/>
    </row>
    <row r="20" spans="1:25" ht="14.25" customHeight="1">
      <c r="A20" s="702"/>
      <c r="B20" s="695" t="s">
        <v>14</v>
      </c>
      <c r="C20" s="169" t="s">
        <v>18</v>
      </c>
      <c r="D20" s="176">
        <v>8280162</v>
      </c>
      <c r="E20" s="176">
        <v>13676887</v>
      </c>
      <c r="F20" s="176">
        <v>16666667</v>
      </c>
      <c r="G20" s="176">
        <v>7224972</v>
      </c>
      <c r="H20" s="171">
        <v>32255170</v>
      </c>
      <c r="I20" s="176">
        <v>323149255.18</v>
      </c>
      <c r="J20" s="176">
        <v>235710699.41</v>
      </c>
      <c r="K20" s="39">
        <v>52.83</v>
      </c>
      <c r="L20" s="39">
        <v>4.46</v>
      </c>
      <c r="M20" s="84">
        <v>23627</v>
      </c>
      <c r="N20" s="84">
        <v>17234</v>
      </c>
      <c r="O20" s="39">
        <v>1.65</v>
      </c>
      <c r="P20" s="84">
        <v>39027</v>
      </c>
      <c r="V20" s="2"/>
      <c r="W20" s="2"/>
      <c r="X20" s="2"/>
      <c r="Y20" s="2"/>
    </row>
    <row r="21" spans="1:25" ht="14.25" customHeight="1">
      <c r="A21" s="702"/>
      <c r="B21" s="704"/>
      <c r="C21" s="172" t="s">
        <v>2</v>
      </c>
      <c r="D21" s="171">
        <v>168215</v>
      </c>
      <c r="E21" s="171">
        <v>997806</v>
      </c>
      <c r="F21" s="171">
        <v>1665385</v>
      </c>
      <c r="G21" s="171">
        <v>2253</v>
      </c>
      <c r="H21" s="171">
        <v>17124</v>
      </c>
      <c r="I21" s="171">
        <v>122748260.66</v>
      </c>
      <c r="J21" s="171">
        <v>102330170.02</v>
      </c>
      <c r="K21" s="4">
        <v>0.23</v>
      </c>
      <c r="L21" s="4">
        <v>7.6</v>
      </c>
      <c r="M21" s="1">
        <v>123018</v>
      </c>
      <c r="N21" s="1">
        <v>102555</v>
      </c>
      <c r="O21" s="4">
        <v>5.93</v>
      </c>
      <c r="P21" s="1">
        <v>729711</v>
      </c>
      <c r="V21" s="2"/>
      <c r="W21" s="2"/>
      <c r="X21" s="2"/>
      <c r="Y21" s="2"/>
    </row>
    <row r="22" spans="1:25" ht="14.25" customHeight="1">
      <c r="A22" s="567"/>
      <c r="B22" s="705"/>
      <c r="C22" s="173" t="s">
        <v>3</v>
      </c>
      <c r="D22" s="175">
        <v>8111947</v>
      </c>
      <c r="E22" s="175">
        <v>12679081</v>
      </c>
      <c r="F22" s="175">
        <v>15001282</v>
      </c>
      <c r="G22" s="175">
        <v>7222719</v>
      </c>
      <c r="H22" s="175">
        <v>32238046</v>
      </c>
      <c r="I22" s="175">
        <v>200400994.52</v>
      </c>
      <c r="J22" s="175">
        <v>133380529.39</v>
      </c>
      <c r="K22" s="30">
        <v>56.97</v>
      </c>
      <c r="L22" s="30">
        <v>4.46</v>
      </c>
      <c r="M22" s="3">
        <v>15806</v>
      </c>
      <c r="N22" s="3">
        <v>10520</v>
      </c>
      <c r="O22" s="30">
        <v>1.56</v>
      </c>
      <c r="P22" s="3">
        <v>24704</v>
      </c>
      <c r="V22" s="2"/>
      <c r="W22" s="2"/>
      <c r="X22" s="2"/>
      <c r="Y22" s="2"/>
    </row>
    <row r="23" spans="1:25" ht="14.25" customHeight="1">
      <c r="A23" s="580" t="s">
        <v>65</v>
      </c>
      <c r="B23" s="695" t="s">
        <v>13</v>
      </c>
      <c r="C23" s="169" t="s">
        <v>18</v>
      </c>
      <c r="D23" s="177">
        <v>5731109</v>
      </c>
      <c r="E23" s="176">
        <v>9730081</v>
      </c>
      <c r="F23" s="176">
        <v>12998181</v>
      </c>
      <c r="G23" s="176">
        <v>5145031</v>
      </c>
      <c r="H23" s="171">
        <v>32420496</v>
      </c>
      <c r="I23" s="176">
        <v>252035195.87</v>
      </c>
      <c r="J23" s="176">
        <v>179804336.06</v>
      </c>
      <c r="K23" s="39">
        <v>52.88</v>
      </c>
      <c r="L23" s="39">
        <v>6.3</v>
      </c>
      <c r="M23" s="84">
        <v>25903</v>
      </c>
      <c r="N23" s="84">
        <v>18479</v>
      </c>
      <c r="O23" s="39">
        <v>1.7</v>
      </c>
      <c r="P23" s="84">
        <v>43977</v>
      </c>
      <c r="V23" s="2"/>
      <c r="W23" s="2"/>
      <c r="X23" s="2"/>
      <c r="Y23" s="2"/>
    </row>
    <row r="24" spans="1:25" ht="14.25" customHeight="1">
      <c r="A24" s="702"/>
      <c r="B24" s="704"/>
      <c r="C24" s="172" t="s">
        <v>2</v>
      </c>
      <c r="D24" s="170">
        <v>82974</v>
      </c>
      <c r="E24" s="171">
        <v>854754</v>
      </c>
      <c r="F24" s="171">
        <v>1245360</v>
      </c>
      <c r="G24" s="171">
        <v>1436</v>
      </c>
      <c r="H24" s="171">
        <v>8271</v>
      </c>
      <c r="I24" s="171">
        <v>84502544.31</v>
      </c>
      <c r="J24" s="171">
        <v>67100324</v>
      </c>
      <c r="K24" s="4">
        <v>0.17</v>
      </c>
      <c r="L24" s="4">
        <v>5.76</v>
      </c>
      <c r="M24" s="1">
        <v>98862</v>
      </c>
      <c r="N24" s="1">
        <v>78502</v>
      </c>
      <c r="O24" s="4">
        <v>10.3</v>
      </c>
      <c r="P24" s="1">
        <v>1018422</v>
      </c>
      <c r="V24" s="2"/>
      <c r="W24" s="2"/>
      <c r="X24" s="2"/>
      <c r="Y24" s="2"/>
    </row>
    <row r="25" spans="1:25" ht="14.25" customHeight="1">
      <c r="A25" s="702"/>
      <c r="B25" s="705"/>
      <c r="C25" s="173" t="s">
        <v>3</v>
      </c>
      <c r="D25" s="174">
        <v>5648135</v>
      </c>
      <c r="E25" s="175">
        <v>8875327</v>
      </c>
      <c r="F25" s="175">
        <v>11752821</v>
      </c>
      <c r="G25" s="175">
        <v>5143595</v>
      </c>
      <c r="H25" s="175">
        <v>32412225</v>
      </c>
      <c r="I25" s="175">
        <v>167532651.56</v>
      </c>
      <c r="J25" s="175">
        <v>112704012.06</v>
      </c>
      <c r="K25" s="30">
        <v>57.95</v>
      </c>
      <c r="L25" s="30">
        <v>6.3</v>
      </c>
      <c r="M25" s="3">
        <v>18876</v>
      </c>
      <c r="N25" s="3">
        <v>12699</v>
      </c>
      <c r="O25" s="30">
        <v>1.57</v>
      </c>
      <c r="P25" s="3">
        <v>29662</v>
      </c>
      <c r="V25" s="2"/>
      <c r="W25" s="2"/>
      <c r="X25" s="2"/>
      <c r="Y25" s="2"/>
    </row>
    <row r="26" spans="1:25" ht="14.25" customHeight="1">
      <c r="A26" s="702"/>
      <c r="B26" s="695" t="s">
        <v>14</v>
      </c>
      <c r="C26" s="169" t="s">
        <v>18</v>
      </c>
      <c r="D26" s="176">
        <v>7692658</v>
      </c>
      <c r="E26" s="176">
        <v>13013542</v>
      </c>
      <c r="F26" s="176">
        <v>16311166</v>
      </c>
      <c r="G26" s="176">
        <v>7299516</v>
      </c>
      <c r="H26" s="171">
        <v>37115583</v>
      </c>
      <c r="I26" s="176">
        <v>286206617.28</v>
      </c>
      <c r="J26" s="176">
        <v>203870363</v>
      </c>
      <c r="K26" s="39">
        <v>56.09</v>
      </c>
      <c r="L26" s="39">
        <v>5.08</v>
      </c>
      <c r="M26" s="84">
        <v>21993</v>
      </c>
      <c r="N26" s="84">
        <v>15666</v>
      </c>
      <c r="O26" s="39">
        <v>1.69</v>
      </c>
      <c r="P26" s="84">
        <v>37205</v>
      </c>
      <c r="V26" s="2"/>
      <c r="W26" s="2"/>
      <c r="X26" s="2"/>
      <c r="Y26" s="2"/>
    </row>
    <row r="27" spans="1:25" ht="14.25" customHeight="1">
      <c r="A27" s="702"/>
      <c r="B27" s="704"/>
      <c r="C27" s="172" t="s">
        <v>2</v>
      </c>
      <c r="D27" s="171">
        <v>96374</v>
      </c>
      <c r="E27" s="171">
        <v>714488</v>
      </c>
      <c r="F27" s="171">
        <v>1159002</v>
      </c>
      <c r="G27" s="171">
        <v>1761</v>
      </c>
      <c r="H27" s="171">
        <v>12628</v>
      </c>
      <c r="I27" s="171">
        <v>84557453.77</v>
      </c>
      <c r="J27" s="171">
        <v>68004138.61</v>
      </c>
      <c r="K27" s="4">
        <v>0.25</v>
      </c>
      <c r="L27" s="4">
        <v>7.17</v>
      </c>
      <c r="M27" s="1">
        <v>118347</v>
      </c>
      <c r="N27" s="1">
        <v>95179</v>
      </c>
      <c r="O27" s="4">
        <v>7.41</v>
      </c>
      <c r="P27" s="1">
        <v>877389</v>
      </c>
      <c r="V27" s="2"/>
      <c r="W27" s="2"/>
      <c r="X27" s="2"/>
      <c r="Y27" s="2"/>
    </row>
    <row r="28" spans="1:25" ht="14.25" customHeight="1">
      <c r="A28" s="702"/>
      <c r="B28" s="704"/>
      <c r="C28" s="172" t="s">
        <v>3</v>
      </c>
      <c r="D28" s="171">
        <v>7596284</v>
      </c>
      <c r="E28" s="171">
        <v>12299054</v>
      </c>
      <c r="F28" s="171">
        <v>15152164</v>
      </c>
      <c r="G28" s="171">
        <v>7297755</v>
      </c>
      <c r="H28" s="175">
        <v>37102955</v>
      </c>
      <c r="I28" s="171">
        <v>201649163.51</v>
      </c>
      <c r="J28" s="171">
        <v>135866224.39</v>
      </c>
      <c r="K28" s="4">
        <v>59.34</v>
      </c>
      <c r="L28" s="4">
        <v>5.08</v>
      </c>
      <c r="M28" s="1">
        <v>16396</v>
      </c>
      <c r="N28" s="1">
        <v>11047</v>
      </c>
      <c r="O28" s="4">
        <v>1.62</v>
      </c>
      <c r="P28" s="1">
        <v>26546</v>
      </c>
      <c r="V28" s="2"/>
      <c r="W28" s="2"/>
      <c r="X28" s="2"/>
      <c r="Y28" s="2"/>
    </row>
    <row r="29" spans="1:25" ht="14.25" customHeight="1">
      <c r="A29" s="580" t="s">
        <v>66</v>
      </c>
      <c r="B29" s="695" t="s">
        <v>13</v>
      </c>
      <c r="C29" s="169" t="s">
        <v>18</v>
      </c>
      <c r="D29" s="177">
        <v>6486478</v>
      </c>
      <c r="E29" s="176">
        <v>11298433</v>
      </c>
      <c r="F29" s="176">
        <v>15157429</v>
      </c>
      <c r="G29" s="176">
        <v>5960712</v>
      </c>
      <c r="H29" s="171">
        <v>47644992</v>
      </c>
      <c r="I29" s="176">
        <v>298518607.59</v>
      </c>
      <c r="J29" s="176">
        <v>212857451.89</v>
      </c>
      <c r="K29" s="39">
        <v>52.76</v>
      </c>
      <c r="L29" s="39">
        <v>7.99</v>
      </c>
      <c r="M29" s="84">
        <v>26421</v>
      </c>
      <c r="N29" s="84">
        <v>18840</v>
      </c>
      <c r="O29" s="39">
        <v>1.74</v>
      </c>
      <c r="P29" s="84">
        <v>46022</v>
      </c>
      <c r="V29" s="2"/>
      <c r="W29" s="2"/>
      <c r="X29" s="2"/>
      <c r="Y29" s="2"/>
    </row>
    <row r="30" spans="1:25" ht="14.25" customHeight="1">
      <c r="A30" s="702"/>
      <c r="B30" s="704"/>
      <c r="C30" s="172" t="s">
        <v>2</v>
      </c>
      <c r="D30" s="170">
        <v>99195</v>
      </c>
      <c r="E30" s="171">
        <v>1054082</v>
      </c>
      <c r="F30" s="171">
        <v>1565798</v>
      </c>
      <c r="G30" s="171">
        <v>1864</v>
      </c>
      <c r="H30" s="171">
        <v>12140</v>
      </c>
      <c r="I30" s="171">
        <v>106613491.86</v>
      </c>
      <c r="J30" s="171">
        <v>84492784.94</v>
      </c>
      <c r="K30" s="4">
        <v>0.18</v>
      </c>
      <c r="L30" s="4">
        <v>6.51</v>
      </c>
      <c r="M30" s="1">
        <v>101143</v>
      </c>
      <c r="N30" s="1">
        <v>80158</v>
      </c>
      <c r="O30" s="4">
        <v>10.63</v>
      </c>
      <c r="P30" s="1">
        <v>1074787</v>
      </c>
      <c r="V30" s="2"/>
      <c r="W30" s="2"/>
      <c r="X30" s="2"/>
      <c r="Y30" s="2"/>
    </row>
    <row r="31" spans="1:25" ht="14.25" customHeight="1">
      <c r="A31" s="702"/>
      <c r="B31" s="705"/>
      <c r="C31" s="173" t="s">
        <v>3</v>
      </c>
      <c r="D31" s="174">
        <v>6387283</v>
      </c>
      <c r="E31" s="175">
        <v>10244351</v>
      </c>
      <c r="F31" s="175">
        <v>13591631</v>
      </c>
      <c r="G31" s="175">
        <v>5958848</v>
      </c>
      <c r="H31" s="175">
        <v>47632852</v>
      </c>
      <c r="I31" s="175">
        <v>191905115.73</v>
      </c>
      <c r="J31" s="175">
        <v>128364666.95</v>
      </c>
      <c r="K31" s="30">
        <v>58.17</v>
      </c>
      <c r="L31" s="30">
        <v>7.99</v>
      </c>
      <c r="M31" s="3">
        <v>18733</v>
      </c>
      <c r="N31" s="3">
        <v>12530</v>
      </c>
      <c r="O31" s="30">
        <v>1.6</v>
      </c>
      <c r="P31" s="3">
        <v>30045</v>
      </c>
      <c r="V31" s="2"/>
      <c r="W31" s="2"/>
      <c r="X31" s="2"/>
      <c r="Y31" s="2"/>
    </row>
    <row r="32" spans="1:25" ht="14.25" customHeight="1">
      <c r="A32" s="702"/>
      <c r="B32" s="695" t="s">
        <v>14</v>
      </c>
      <c r="C32" s="169" t="s">
        <v>18</v>
      </c>
      <c r="D32" s="176">
        <v>8426766</v>
      </c>
      <c r="E32" s="176">
        <v>14717914</v>
      </c>
      <c r="F32" s="176">
        <v>18644576</v>
      </c>
      <c r="G32" s="176">
        <v>7944758</v>
      </c>
      <c r="H32" s="171">
        <v>51926492</v>
      </c>
      <c r="I32" s="176">
        <v>334882951.87</v>
      </c>
      <c r="J32" s="176">
        <v>237758156.37</v>
      </c>
      <c r="K32" s="39">
        <v>53.98</v>
      </c>
      <c r="L32" s="39">
        <v>6.54</v>
      </c>
      <c r="M32" s="84">
        <v>22753</v>
      </c>
      <c r="N32" s="84">
        <v>16154</v>
      </c>
      <c r="O32" s="39">
        <v>1.75</v>
      </c>
      <c r="P32" s="84">
        <v>39740</v>
      </c>
      <c r="V32" s="2"/>
      <c r="W32" s="2"/>
      <c r="X32" s="2"/>
      <c r="Y32" s="2"/>
    </row>
    <row r="33" spans="1:25" ht="14.25" customHeight="1">
      <c r="A33" s="702"/>
      <c r="B33" s="704"/>
      <c r="C33" s="172" t="s">
        <v>2</v>
      </c>
      <c r="D33" s="171">
        <v>98583</v>
      </c>
      <c r="E33" s="171">
        <v>860514</v>
      </c>
      <c r="F33" s="171">
        <v>1374709</v>
      </c>
      <c r="G33" s="171">
        <v>1960</v>
      </c>
      <c r="H33" s="171">
        <v>13466</v>
      </c>
      <c r="I33" s="171">
        <v>99095883.67</v>
      </c>
      <c r="J33" s="171">
        <v>78720258.15</v>
      </c>
      <c r="K33" s="4">
        <v>0.23</v>
      </c>
      <c r="L33" s="4">
        <v>6.87</v>
      </c>
      <c r="M33" s="1">
        <v>115159</v>
      </c>
      <c r="N33" s="1">
        <v>91481</v>
      </c>
      <c r="O33" s="4">
        <v>8.73</v>
      </c>
      <c r="P33" s="1">
        <v>1005203</v>
      </c>
      <c r="V33" s="2"/>
      <c r="W33" s="2"/>
      <c r="X33" s="2"/>
      <c r="Y33" s="2"/>
    </row>
    <row r="34" spans="1:25" ht="14.25" customHeight="1">
      <c r="A34" s="567"/>
      <c r="B34" s="705"/>
      <c r="C34" s="173" t="s">
        <v>3</v>
      </c>
      <c r="D34" s="175">
        <v>8328183</v>
      </c>
      <c r="E34" s="175">
        <v>13857400</v>
      </c>
      <c r="F34" s="175">
        <v>17269867</v>
      </c>
      <c r="G34" s="175">
        <v>7942798</v>
      </c>
      <c r="H34" s="175">
        <v>51913026</v>
      </c>
      <c r="I34" s="175">
        <v>235787068.2</v>
      </c>
      <c r="J34" s="175">
        <v>159037898.22</v>
      </c>
      <c r="K34" s="30">
        <v>57.32</v>
      </c>
      <c r="L34" s="30">
        <v>6.54</v>
      </c>
      <c r="M34" s="3">
        <v>17015</v>
      </c>
      <c r="N34" s="3">
        <v>11477</v>
      </c>
      <c r="O34" s="30">
        <v>1.66</v>
      </c>
      <c r="P34" s="3">
        <v>28312</v>
      </c>
      <c r="V34" s="2"/>
      <c r="W34" s="2"/>
      <c r="X34" s="2"/>
      <c r="Y34" s="2"/>
    </row>
    <row r="35" spans="1:25" ht="14.25" customHeight="1">
      <c r="A35" s="580" t="s">
        <v>67</v>
      </c>
      <c r="B35" s="695" t="s">
        <v>13</v>
      </c>
      <c r="C35" s="169" t="s">
        <v>18</v>
      </c>
      <c r="D35" s="170">
        <v>6793013</v>
      </c>
      <c r="E35" s="171">
        <v>12083362</v>
      </c>
      <c r="F35" s="171">
        <v>16527598</v>
      </c>
      <c r="G35" s="171">
        <v>6411178</v>
      </c>
      <c r="H35" s="171">
        <v>63182591</v>
      </c>
      <c r="I35" s="171">
        <v>336963037.72</v>
      </c>
      <c r="J35" s="171">
        <v>240965917.91</v>
      </c>
      <c r="K35" s="39">
        <v>53.06</v>
      </c>
      <c r="L35" s="39">
        <v>9.86</v>
      </c>
      <c r="M35" s="84">
        <v>27887</v>
      </c>
      <c r="N35" s="84">
        <v>19942</v>
      </c>
      <c r="O35" s="39">
        <v>1.78</v>
      </c>
      <c r="P35" s="84">
        <v>49604</v>
      </c>
      <c r="V35" s="2"/>
      <c r="W35" s="2"/>
      <c r="X35" s="2"/>
      <c r="Y35" s="2"/>
    </row>
    <row r="36" spans="1:25" ht="14.25" customHeight="1">
      <c r="A36" s="702"/>
      <c r="B36" s="704"/>
      <c r="C36" s="172" t="s">
        <v>2</v>
      </c>
      <c r="D36" s="170">
        <v>108962</v>
      </c>
      <c r="E36" s="171">
        <v>1189990</v>
      </c>
      <c r="F36" s="171">
        <v>1810829</v>
      </c>
      <c r="G36" s="171">
        <v>2137</v>
      </c>
      <c r="H36" s="171">
        <v>16497</v>
      </c>
      <c r="I36" s="171">
        <v>129134725.76</v>
      </c>
      <c r="J36" s="171">
        <v>102232309.26</v>
      </c>
      <c r="K36" s="4">
        <v>0.18</v>
      </c>
      <c r="L36" s="4">
        <v>7.72</v>
      </c>
      <c r="M36" s="1">
        <v>108517</v>
      </c>
      <c r="N36" s="1">
        <v>85910</v>
      </c>
      <c r="O36" s="4">
        <v>10.92</v>
      </c>
      <c r="P36" s="1">
        <v>1185135</v>
      </c>
      <c r="V36" s="2"/>
      <c r="W36" s="2"/>
      <c r="X36" s="2"/>
      <c r="Y36" s="2"/>
    </row>
    <row r="37" spans="1:25" ht="14.25" customHeight="1">
      <c r="A37" s="702"/>
      <c r="B37" s="705"/>
      <c r="C37" s="173" t="s">
        <v>3</v>
      </c>
      <c r="D37" s="174">
        <v>6684051</v>
      </c>
      <c r="E37" s="175">
        <v>10893372</v>
      </c>
      <c r="F37" s="175">
        <v>14716769</v>
      </c>
      <c r="G37" s="175">
        <v>6409041</v>
      </c>
      <c r="H37" s="175">
        <v>63166094</v>
      </c>
      <c r="I37" s="175">
        <v>207828311.96</v>
      </c>
      <c r="J37" s="175">
        <v>138733608.65</v>
      </c>
      <c r="K37" s="30">
        <v>58.83</v>
      </c>
      <c r="L37" s="30">
        <v>9.86</v>
      </c>
      <c r="M37" s="3">
        <v>19078</v>
      </c>
      <c r="N37" s="3">
        <v>12736</v>
      </c>
      <c r="O37" s="30">
        <v>1.63</v>
      </c>
      <c r="P37" s="3">
        <v>31093</v>
      </c>
      <c r="V37" s="2"/>
      <c r="W37" s="2"/>
      <c r="X37" s="2"/>
      <c r="Y37" s="2"/>
    </row>
    <row r="38" spans="1:25" ht="14.25" customHeight="1">
      <c r="A38" s="702"/>
      <c r="B38" s="695" t="s">
        <v>14</v>
      </c>
      <c r="C38" s="169" t="s">
        <v>18</v>
      </c>
      <c r="D38" s="176">
        <v>9332040</v>
      </c>
      <c r="E38" s="176">
        <v>16703430</v>
      </c>
      <c r="F38" s="176">
        <v>21395096</v>
      </c>
      <c r="G38" s="171">
        <v>8821429</v>
      </c>
      <c r="H38" s="171">
        <v>77167401</v>
      </c>
      <c r="I38" s="176">
        <v>389224323.6</v>
      </c>
      <c r="J38" s="176">
        <v>276167064.96</v>
      </c>
      <c r="K38" s="39">
        <v>52.81</v>
      </c>
      <c r="L38" s="39">
        <v>8.75</v>
      </c>
      <c r="M38" s="84">
        <v>23302</v>
      </c>
      <c r="N38" s="84">
        <v>16534</v>
      </c>
      <c r="O38" s="39">
        <v>1.79</v>
      </c>
      <c r="P38" s="84">
        <v>41708</v>
      </c>
      <c r="V38" s="2"/>
      <c r="W38" s="2"/>
      <c r="X38" s="2"/>
      <c r="Y38" s="2"/>
    </row>
    <row r="39" spans="1:25" ht="14.25" customHeight="1">
      <c r="A39" s="702"/>
      <c r="B39" s="704"/>
      <c r="C39" s="172" t="s">
        <v>2</v>
      </c>
      <c r="D39" s="171">
        <v>106501</v>
      </c>
      <c r="E39" s="171">
        <v>1007541</v>
      </c>
      <c r="F39" s="171">
        <v>1612958</v>
      </c>
      <c r="G39" s="171">
        <v>2224</v>
      </c>
      <c r="H39" s="171">
        <v>17176</v>
      </c>
      <c r="I39" s="171">
        <v>116774960.8</v>
      </c>
      <c r="J39" s="171">
        <v>92560826.57</v>
      </c>
      <c r="K39" s="4">
        <v>0.22</v>
      </c>
      <c r="L39" s="4">
        <v>7.72</v>
      </c>
      <c r="M39" s="1">
        <v>115901</v>
      </c>
      <c r="N39" s="1">
        <v>91868</v>
      </c>
      <c r="O39" s="4">
        <v>9.46</v>
      </c>
      <c r="P39" s="1">
        <v>1096468</v>
      </c>
      <c r="V39" s="2"/>
      <c r="W39" s="2"/>
      <c r="X39" s="2"/>
      <c r="Y39" s="2"/>
    </row>
    <row r="40" spans="1:25" ht="14.25" customHeight="1">
      <c r="A40" s="702"/>
      <c r="B40" s="705"/>
      <c r="C40" s="173" t="s">
        <v>3</v>
      </c>
      <c r="D40" s="175">
        <v>9225539</v>
      </c>
      <c r="E40" s="175">
        <v>15695889</v>
      </c>
      <c r="F40" s="175">
        <v>19782138</v>
      </c>
      <c r="G40" s="175">
        <v>8819205</v>
      </c>
      <c r="H40" s="175">
        <v>77150225</v>
      </c>
      <c r="I40" s="175">
        <v>272449362.8</v>
      </c>
      <c r="J40" s="175">
        <v>183606238.39</v>
      </c>
      <c r="K40" s="30">
        <v>56.19</v>
      </c>
      <c r="L40" s="30">
        <v>8.75</v>
      </c>
      <c r="M40" s="3">
        <v>17358</v>
      </c>
      <c r="N40" s="3">
        <v>11698</v>
      </c>
      <c r="O40" s="30">
        <v>1.7</v>
      </c>
      <c r="P40" s="3">
        <v>29532</v>
      </c>
      <c r="V40" s="2"/>
      <c r="W40" s="2"/>
      <c r="X40" s="2"/>
      <c r="Y40" s="2"/>
    </row>
    <row r="41" spans="1:25" ht="14.25" customHeight="1">
      <c r="A41" s="580" t="s">
        <v>68</v>
      </c>
      <c r="B41" s="695" t="s">
        <v>13</v>
      </c>
      <c r="C41" s="169" t="s">
        <v>18</v>
      </c>
      <c r="D41" s="177">
        <v>5852729</v>
      </c>
      <c r="E41" s="176">
        <v>10648067</v>
      </c>
      <c r="F41" s="176">
        <v>15093763</v>
      </c>
      <c r="G41" s="176">
        <v>5670541</v>
      </c>
      <c r="H41" s="171">
        <v>65601812</v>
      </c>
      <c r="I41" s="176">
        <v>312824591.23</v>
      </c>
      <c r="J41" s="176">
        <v>224375192.06</v>
      </c>
      <c r="K41" s="39">
        <v>53.25</v>
      </c>
      <c r="L41" s="39">
        <v>11.57</v>
      </c>
      <c r="M41" s="84">
        <v>29379</v>
      </c>
      <c r="N41" s="84">
        <v>21072</v>
      </c>
      <c r="O41" s="39">
        <v>1.82</v>
      </c>
      <c r="P41" s="84">
        <v>53449</v>
      </c>
      <c r="V41" s="2"/>
      <c r="W41" s="2"/>
      <c r="X41" s="2"/>
      <c r="Y41" s="2"/>
    </row>
    <row r="42" spans="1:25" ht="14.25" customHeight="1">
      <c r="A42" s="702"/>
      <c r="B42" s="704"/>
      <c r="C42" s="172" t="s">
        <v>2</v>
      </c>
      <c r="D42" s="170">
        <v>97770</v>
      </c>
      <c r="E42" s="171">
        <v>1088467</v>
      </c>
      <c r="F42" s="171">
        <v>1701749</v>
      </c>
      <c r="G42" s="171">
        <v>1600</v>
      </c>
      <c r="H42" s="171">
        <v>14580</v>
      </c>
      <c r="I42" s="171">
        <v>127402348.52</v>
      </c>
      <c r="J42" s="171">
        <v>100774654.39</v>
      </c>
      <c r="K42" s="4">
        <v>0.15</v>
      </c>
      <c r="L42" s="4">
        <v>9.11</v>
      </c>
      <c r="M42" s="1">
        <v>117048</v>
      </c>
      <c r="N42" s="1">
        <v>92584</v>
      </c>
      <c r="O42" s="4">
        <v>11.13</v>
      </c>
      <c r="P42" s="1">
        <v>1303082</v>
      </c>
      <c r="V42" s="2"/>
      <c r="W42" s="2"/>
      <c r="X42" s="2"/>
      <c r="Y42" s="2"/>
    </row>
    <row r="43" spans="1:25" ht="14.25" customHeight="1">
      <c r="A43" s="702"/>
      <c r="B43" s="705"/>
      <c r="C43" s="173" t="s">
        <v>3</v>
      </c>
      <c r="D43" s="174">
        <v>5754959</v>
      </c>
      <c r="E43" s="175">
        <v>9559600</v>
      </c>
      <c r="F43" s="175">
        <v>13392014</v>
      </c>
      <c r="G43" s="175">
        <v>5668941</v>
      </c>
      <c r="H43" s="175">
        <v>65587232</v>
      </c>
      <c r="I43" s="175">
        <v>185422242.71</v>
      </c>
      <c r="J43" s="175">
        <v>123600537.67</v>
      </c>
      <c r="K43" s="30">
        <v>59.3</v>
      </c>
      <c r="L43" s="30">
        <v>11.57</v>
      </c>
      <c r="M43" s="3">
        <v>19396</v>
      </c>
      <c r="N43" s="3">
        <v>12929</v>
      </c>
      <c r="O43" s="30">
        <v>1.66</v>
      </c>
      <c r="P43" s="3">
        <v>32220</v>
      </c>
      <c r="V43" s="2"/>
      <c r="W43" s="2"/>
      <c r="X43" s="2"/>
      <c r="Y43" s="2"/>
    </row>
    <row r="44" spans="1:25" ht="14.25" customHeight="1">
      <c r="A44" s="702"/>
      <c r="B44" s="695" t="s">
        <v>14</v>
      </c>
      <c r="C44" s="169" t="s">
        <v>18</v>
      </c>
      <c r="D44" s="176">
        <v>8510571</v>
      </c>
      <c r="E44" s="176">
        <v>15453334</v>
      </c>
      <c r="F44" s="176">
        <v>20126645</v>
      </c>
      <c r="G44" s="171">
        <v>8233726</v>
      </c>
      <c r="H44" s="171">
        <v>92040300</v>
      </c>
      <c r="I44" s="176">
        <v>357249606.11</v>
      </c>
      <c r="J44" s="176">
        <v>252841322.65</v>
      </c>
      <c r="K44" s="39">
        <v>53.28</v>
      </c>
      <c r="L44" s="39">
        <v>11.18</v>
      </c>
      <c r="M44" s="84">
        <v>23118</v>
      </c>
      <c r="N44" s="84">
        <v>16362</v>
      </c>
      <c r="O44" s="39">
        <v>1.82</v>
      </c>
      <c r="P44" s="84">
        <v>41977</v>
      </c>
      <c r="V44" s="2"/>
      <c r="W44" s="2"/>
      <c r="X44" s="2"/>
      <c r="Y44" s="2"/>
    </row>
    <row r="45" spans="1:25" ht="14.25" customHeight="1">
      <c r="A45" s="702"/>
      <c r="B45" s="704"/>
      <c r="C45" s="172" t="s">
        <v>2</v>
      </c>
      <c r="D45" s="171">
        <v>88989</v>
      </c>
      <c r="E45" s="171">
        <v>896572</v>
      </c>
      <c r="F45" s="171">
        <v>1445708</v>
      </c>
      <c r="G45" s="171">
        <v>2065</v>
      </c>
      <c r="H45" s="171">
        <v>18292</v>
      </c>
      <c r="I45" s="171">
        <v>105247062.3</v>
      </c>
      <c r="J45" s="171">
        <v>83361706.42</v>
      </c>
      <c r="K45" s="4">
        <v>0.23</v>
      </c>
      <c r="L45" s="4">
        <v>8.86</v>
      </c>
      <c r="M45" s="1">
        <v>117388</v>
      </c>
      <c r="N45" s="1">
        <v>92978</v>
      </c>
      <c r="O45" s="4">
        <v>10.08</v>
      </c>
      <c r="P45" s="1">
        <v>1182697</v>
      </c>
      <c r="V45" s="2"/>
      <c r="W45" s="2"/>
      <c r="X45" s="2"/>
      <c r="Y45" s="2"/>
    </row>
    <row r="46" spans="1:25" ht="14.25" customHeight="1">
      <c r="A46" s="703"/>
      <c r="B46" s="706"/>
      <c r="C46" s="178" t="s">
        <v>3</v>
      </c>
      <c r="D46" s="179">
        <v>8421582</v>
      </c>
      <c r="E46" s="179">
        <v>14556762</v>
      </c>
      <c r="F46" s="179">
        <v>18680937</v>
      </c>
      <c r="G46" s="179">
        <v>8231661</v>
      </c>
      <c r="H46" s="179">
        <v>92022008</v>
      </c>
      <c r="I46" s="179">
        <v>252002543.81</v>
      </c>
      <c r="J46" s="179">
        <v>169479616.23</v>
      </c>
      <c r="K46" s="32">
        <v>56.55</v>
      </c>
      <c r="L46" s="32">
        <v>11.18</v>
      </c>
      <c r="M46" s="29">
        <v>17312</v>
      </c>
      <c r="N46" s="29">
        <v>11643</v>
      </c>
      <c r="O46" s="32">
        <v>1.73</v>
      </c>
      <c r="P46" s="29">
        <v>29923</v>
      </c>
      <c r="V46" s="2"/>
      <c r="W46" s="2"/>
      <c r="X46" s="2"/>
      <c r="Y46" s="2"/>
    </row>
  </sheetData>
  <mergeCells count="25">
    <mergeCell ref="B38:B40"/>
    <mergeCell ref="E3:E4"/>
    <mergeCell ref="B5:B7"/>
    <mergeCell ref="A41:A46"/>
    <mergeCell ref="B41:B43"/>
    <mergeCell ref="B44:B46"/>
    <mergeCell ref="A29:A34"/>
    <mergeCell ref="B29:B31"/>
    <mergeCell ref="B32:B34"/>
    <mergeCell ref="A35:A40"/>
    <mergeCell ref="B8:B10"/>
    <mergeCell ref="B35:B37"/>
    <mergeCell ref="A17:A22"/>
    <mergeCell ref="B17:B19"/>
    <mergeCell ref="B20:B22"/>
    <mergeCell ref="F3:F4"/>
    <mergeCell ref="D3:D4"/>
    <mergeCell ref="K3:K4"/>
    <mergeCell ref="A23:A28"/>
    <mergeCell ref="B23:B25"/>
    <mergeCell ref="B26:B28"/>
    <mergeCell ref="A5:A10"/>
    <mergeCell ref="A11:A16"/>
    <mergeCell ref="B11:B13"/>
    <mergeCell ref="B14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9"/>
  <dimension ref="A1:IT54"/>
  <sheetViews>
    <sheetView showGridLines="0" workbookViewId="0" topLeftCell="A12">
      <selection activeCell="A1" sqref="A1"/>
    </sheetView>
  </sheetViews>
  <sheetFormatPr defaultColWidth="9.140625" defaultRowHeight="12"/>
  <cols>
    <col min="1" max="1" width="7.7109375" style="162" customWidth="1"/>
    <col min="2" max="3" width="5.7109375" style="162" customWidth="1"/>
    <col min="4" max="8" width="15.421875" style="162" customWidth="1"/>
    <col min="9" max="9" width="14.140625" style="162" customWidth="1"/>
    <col min="10" max="10" width="14.00390625" style="162" customWidth="1"/>
    <col min="11" max="11" width="10.00390625" style="162" customWidth="1"/>
    <col min="12" max="12" width="12.57421875" style="162" customWidth="1"/>
    <col min="13" max="13" width="13.28125" style="162" customWidth="1"/>
    <col min="14" max="14" width="10.00390625" style="162" customWidth="1"/>
    <col min="15" max="15" width="9.421875" style="162" customWidth="1"/>
    <col min="16" max="16" width="12.28125" style="162" customWidth="1"/>
    <col min="17" max="20" width="7.57421875" style="2" bestFit="1" customWidth="1"/>
    <col min="21" max="21" width="3.421875" style="2" bestFit="1" customWidth="1"/>
    <col min="22" max="25" width="3.421875" style="162" bestFit="1" customWidth="1"/>
    <col min="26" max="16384" width="9.140625" style="162" customWidth="1"/>
  </cols>
  <sheetData>
    <row r="1" spans="1:10" ht="13.5">
      <c r="A1" s="247"/>
      <c r="B1" s="247"/>
      <c r="C1" s="246" t="s">
        <v>1271</v>
      </c>
      <c r="D1" s="247" t="s">
        <v>298</v>
      </c>
      <c r="F1" s="2"/>
      <c r="G1" s="2"/>
      <c r="H1" s="2"/>
      <c r="I1" s="2"/>
      <c r="J1" s="2"/>
    </row>
    <row r="2" spans="15:16" ht="12">
      <c r="O2" s="102"/>
      <c r="P2" s="102" t="s">
        <v>692</v>
      </c>
    </row>
    <row r="3" spans="1:16" ht="18.75" customHeight="1">
      <c r="A3" s="163"/>
      <c r="B3" s="163"/>
      <c r="C3" s="164"/>
      <c r="D3" s="681" t="s">
        <v>122</v>
      </c>
      <c r="E3" s="681" t="s">
        <v>104</v>
      </c>
      <c r="F3" s="681" t="s">
        <v>813</v>
      </c>
      <c r="G3" s="132" t="s">
        <v>664</v>
      </c>
      <c r="H3" s="192" t="s">
        <v>264</v>
      </c>
      <c r="I3" s="190" t="s">
        <v>281</v>
      </c>
      <c r="J3" s="165"/>
      <c r="K3" s="707" t="s">
        <v>693</v>
      </c>
      <c r="L3" s="396" t="s">
        <v>686</v>
      </c>
      <c r="M3" s="132" t="s">
        <v>272</v>
      </c>
      <c r="N3" s="192" t="s">
        <v>599</v>
      </c>
      <c r="O3" s="396" t="s">
        <v>270</v>
      </c>
      <c r="P3" s="192" t="s">
        <v>889</v>
      </c>
    </row>
    <row r="4" spans="1:16" ht="18.75" customHeight="1">
      <c r="A4" s="166"/>
      <c r="B4" s="166"/>
      <c r="C4" s="167"/>
      <c r="D4" s="682"/>
      <c r="E4" s="682"/>
      <c r="F4" s="682"/>
      <c r="G4" s="133" t="s">
        <v>666</v>
      </c>
      <c r="H4" s="193" t="s">
        <v>267</v>
      </c>
      <c r="I4" s="231" t="s">
        <v>106</v>
      </c>
      <c r="J4" s="168" t="s">
        <v>170</v>
      </c>
      <c r="K4" s="708"/>
      <c r="L4" s="397" t="s">
        <v>687</v>
      </c>
      <c r="M4" s="133" t="s">
        <v>173</v>
      </c>
      <c r="N4" s="193" t="s">
        <v>273</v>
      </c>
      <c r="O4" s="397" t="s">
        <v>104</v>
      </c>
      <c r="P4" s="193" t="s">
        <v>890</v>
      </c>
    </row>
    <row r="5" spans="1:25" ht="14.25" customHeight="1">
      <c r="A5" s="580" t="s">
        <v>69</v>
      </c>
      <c r="B5" s="695" t="s">
        <v>13</v>
      </c>
      <c r="C5" s="169" t="s">
        <v>18</v>
      </c>
      <c r="D5" s="170">
        <v>5627249</v>
      </c>
      <c r="E5" s="171">
        <v>10481840</v>
      </c>
      <c r="F5" s="171">
        <v>16615788</v>
      </c>
      <c r="G5" s="171">
        <v>5502892</v>
      </c>
      <c r="H5" s="171">
        <v>70284257</v>
      </c>
      <c r="I5" s="171">
        <v>330183299.61</v>
      </c>
      <c r="J5" s="171">
        <v>237048752.59</v>
      </c>
      <c r="K5" s="39">
        <v>52.5</v>
      </c>
      <c r="L5" s="39">
        <v>12.77</v>
      </c>
      <c r="M5" s="84">
        <v>31501</v>
      </c>
      <c r="N5" s="84">
        <v>22615</v>
      </c>
      <c r="O5" s="39">
        <v>1.86</v>
      </c>
      <c r="P5" s="84">
        <v>58676</v>
      </c>
      <c r="V5" s="2"/>
      <c r="W5" s="2"/>
      <c r="X5" s="2"/>
      <c r="Y5" s="2"/>
    </row>
    <row r="6" spans="1:25" ht="14.25" customHeight="1">
      <c r="A6" s="702"/>
      <c r="B6" s="704"/>
      <c r="C6" s="172" t="s">
        <v>2</v>
      </c>
      <c r="D6" s="170">
        <v>102838</v>
      </c>
      <c r="E6" s="171">
        <v>1175101</v>
      </c>
      <c r="F6" s="171">
        <v>1862397</v>
      </c>
      <c r="G6" s="171">
        <v>1793</v>
      </c>
      <c r="H6" s="171">
        <v>16999</v>
      </c>
      <c r="I6" s="171">
        <v>142904002.22</v>
      </c>
      <c r="J6" s="171">
        <v>112924648.67</v>
      </c>
      <c r="K6" s="4">
        <v>0.15</v>
      </c>
      <c r="L6" s="4">
        <v>9.48</v>
      </c>
      <c r="M6" s="1">
        <v>121610</v>
      </c>
      <c r="N6" s="1">
        <v>96098</v>
      </c>
      <c r="O6" s="4">
        <v>11.43</v>
      </c>
      <c r="P6" s="1">
        <v>1389603</v>
      </c>
      <c r="V6" s="2"/>
      <c r="W6" s="2"/>
      <c r="X6" s="2"/>
      <c r="Y6" s="2"/>
    </row>
    <row r="7" spans="1:25" ht="14.25" customHeight="1">
      <c r="A7" s="702"/>
      <c r="B7" s="705"/>
      <c r="C7" s="173" t="s">
        <v>3</v>
      </c>
      <c r="D7" s="174">
        <v>5524411</v>
      </c>
      <c r="E7" s="175">
        <v>9306739</v>
      </c>
      <c r="F7" s="175">
        <v>14753391</v>
      </c>
      <c r="G7" s="175">
        <v>5501099</v>
      </c>
      <c r="H7" s="175">
        <v>70267258</v>
      </c>
      <c r="I7" s="175">
        <v>187279297.39</v>
      </c>
      <c r="J7" s="175">
        <v>124124103.92</v>
      </c>
      <c r="K7" s="30">
        <v>59.11</v>
      </c>
      <c r="L7" s="30">
        <v>12.77</v>
      </c>
      <c r="M7" s="3">
        <v>20123</v>
      </c>
      <c r="N7" s="3">
        <v>13337</v>
      </c>
      <c r="O7" s="30">
        <v>1.68</v>
      </c>
      <c r="P7" s="3">
        <v>33900</v>
      </c>
      <c r="V7" s="2"/>
      <c r="W7" s="2"/>
      <c r="X7" s="2"/>
      <c r="Y7" s="2"/>
    </row>
    <row r="8" spans="1:25" ht="14.25" customHeight="1">
      <c r="A8" s="702"/>
      <c r="B8" s="695" t="s">
        <v>14</v>
      </c>
      <c r="C8" s="169" t="s">
        <v>18</v>
      </c>
      <c r="D8" s="176">
        <v>7950957</v>
      </c>
      <c r="E8" s="176">
        <v>14635502</v>
      </c>
      <c r="F8" s="176">
        <v>19776053</v>
      </c>
      <c r="G8" s="176">
        <v>7837955</v>
      </c>
      <c r="H8" s="171">
        <v>96604343</v>
      </c>
      <c r="I8" s="176">
        <v>351004014.98</v>
      </c>
      <c r="J8" s="176">
        <v>249336500.35</v>
      </c>
      <c r="K8" s="39">
        <v>53.55</v>
      </c>
      <c r="L8" s="39">
        <v>12.33</v>
      </c>
      <c r="M8" s="84">
        <v>23983</v>
      </c>
      <c r="N8" s="84">
        <v>17036</v>
      </c>
      <c r="O8" s="39">
        <v>1.84</v>
      </c>
      <c r="P8" s="84">
        <v>44146</v>
      </c>
      <c r="V8" s="2"/>
      <c r="W8" s="2"/>
      <c r="X8" s="2"/>
      <c r="Y8" s="2"/>
    </row>
    <row r="9" spans="1:25" ht="14.25" customHeight="1">
      <c r="A9" s="702"/>
      <c r="B9" s="704"/>
      <c r="C9" s="172" t="s">
        <v>2</v>
      </c>
      <c r="D9" s="171">
        <v>85401</v>
      </c>
      <c r="E9" s="171">
        <v>880808</v>
      </c>
      <c r="F9" s="171">
        <v>1452074</v>
      </c>
      <c r="G9" s="171">
        <v>1835</v>
      </c>
      <c r="H9" s="171">
        <v>16949</v>
      </c>
      <c r="I9" s="171">
        <v>112611878.24</v>
      </c>
      <c r="J9" s="171">
        <v>89184312.02</v>
      </c>
      <c r="K9" s="4">
        <v>0.21</v>
      </c>
      <c r="L9" s="4">
        <v>9.24</v>
      </c>
      <c r="M9" s="1">
        <v>127851</v>
      </c>
      <c r="N9" s="1">
        <v>101253</v>
      </c>
      <c r="O9" s="4">
        <v>10.31</v>
      </c>
      <c r="P9" s="1">
        <v>1318625</v>
      </c>
      <c r="V9" s="2"/>
      <c r="W9" s="2"/>
      <c r="X9" s="2"/>
      <c r="Y9" s="2"/>
    </row>
    <row r="10" spans="1:25" ht="14.25" customHeight="1">
      <c r="A10" s="567"/>
      <c r="B10" s="705"/>
      <c r="C10" s="173" t="s">
        <v>3</v>
      </c>
      <c r="D10" s="175">
        <v>7865556</v>
      </c>
      <c r="E10" s="175">
        <v>13754694</v>
      </c>
      <c r="F10" s="175">
        <v>18323979</v>
      </c>
      <c r="G10" s="175">
        <v>7836120</v>
      </c>
      <c r="H10" s="175">
        <v>96587394</v>
      </c>
      <c r="I10" s="175">
        <v>238392136.74</v>
      </c>
      <c r="J10" s="175">
        <v>160152188.33</v>
      </c>
      <c r="K10" s="30">
        <v>56.97</v>
      </c>
      <c r="L10" s="30">
        <v>12.33</v>
      </c>
      <c r="M10" s="3">
        <v>17332</v>
      </c>
      <c r="N10" s="3">
        <v>11643</v>
      </c>
      <c r="O10" s="30">
        <v>1.75</v>
      </c>
      <c r="P10" s="3">
        <v>30308</v>
      </c>
      <c r="V10" s="2"/>
      <c r="W10" s="2"/>
      <c r="X10" s="2"/>
      <c r="Y10" s="2"/>
    </row>
    <row r="11" spans="1:25" ht="14.25" customHeight="1">
      <c r="A11" s="580" t="s">
        <v>70</v>
      </c>
      <c r="B11" s="695" t="s">
        <v>13</v>
      </c>
      <c r="C11" s="169" t="s">
        <v>18</v>
      </c>
      <c r="D11" s="177">
        <v>5830478</v>
      </c>
      <c r="E11" s="176">
        <v>11147743</v>
      </c>
      <c r="F11" s="176">
        <v>17486160</v>
      </c>
      <c r="G11" s="176">
        <v>5853536</v>
      </c>
      <c r="H11" s="171">
        <v>77921777</v>
      </c>
      <c r="I11" s="176">
        <v>363978721.67</v>
      </c>
      <c r="J11" s="176">
        <v>263531974.28</v>
      </c>
      <c r="K11" s="39">
        <v>52.51</v>
      </c>
      <c r="L11" s="39">
        <v>13.31</v>
      </c>
      <c r="M11" s="84">
        <v>32650</v>
      </c>
      <c r="N11" s="84">
        <v>23640</v>
      </c>
      <c r="O11" s="39">
        <v>1.91</v>
      </c>
      <c r="P11" s="84">
        <v>62427</v>
      </c>
      <c r="V11" s="2"/>
      <c r="W11" s="2"/>
      <c r="X11" s="2"/>
      <c r="Y11" s="2"/>
    </row>
    <row r="12" spans="1:25" ht="14.25" customHeight="1">
      <c r="A12" s="702"/>
      <c r="B12" s="704"/>
      <c r="C12" s="172" t="s">
        <v>2</v>
      </c>
      <c r="D12" s="170">
        <v>115445</v>
      </c>
      <c r="E12" s="171">
        <v>1315630</v>
      </c>
      <c r="F12" s="171">
        <v>2101265</v>
      </c>
      <c r="G12" s="171">
        <v>1843</v>
      </c>
      <c r="H12" s="171">
        <v>17900</v>
      </c>
      <c r="I12" s="171">
        <v>168946312.85</v>
      </c>
      <c r="J12" s="171">
        <v>133424353.43</v>
      </c>
      <c r="K12" s="4">
        <v>0.14</v>
      </c>
      <c r="L12" s="4">
        <v>9.71</v>
      </c>
      <c r="M12" s="1">
        <v>128415</v>
      </c>
      <c r="N12" s="1">
        <v>101415</v>
      </c>
      <c r="O12" s="4">
        <v>11.4</v>
      </c>
      <c r="P12" s="1">
        <v>1463436</v>
      </c>
      <c r="V12" s="2"/>
      <c r="W12" s="2"/>
      <c r="X12" s="2"/>
      <c r="Y12" s="2"/>
    </row>
    <row r="13" spans="1:25" ht="14.25" customHeight="1">
      <c r="A13" s="702"/>
      <c r="B13" s="705"/>
      <c r="C13" s="173" t="s">
        <v>3</v>
      </c>
      <c r="D13" s="174">
        <v>5715033</v>
      </c>
      <c r="E13" s="175">
        <v>9832113</v>
      </c>
      <c r="F13" s="175">
        <v>15384895</v>
      </c>
      <c r="G13" s="175">
        <v>5851693</v>
      </c>
      <c r="H13" s="175">
        <v>77903877</v>
      </c>
      <c r="I13" s="175">
        <v>195032408.82</v>
      </c>
      <c r="J13" s="175">
        <v>130107620.85</v>
      </c>
      <c r="K13" s="30">
        <v>59.52</v>
      </c>
      <c r="L13" s="30">
        <v>13.31</v>
      </c>
      <c r="M13" s="3">
        <v>19836</v>
      </c>
      <c r="N13" s="3">
        <v>13233</v>
      </c>
      <c r="O13" s="30">
        <v>1.72</v>
      </c>
      <c r="P13" s="3">
        <v>34126</v>
      </c>
      <c r="V13" s="2"/>
      <c r="W13" s="2"/>
      <c r="X13" s="2"/>
      <c r="Y13" s="2"/>
    </row>
    <row r="14" spans="1:25" ht="14.25" customHeight="1">
      <c r="A14" s="702"/>
      <c r="B14" s="695" t="s">
        <v>14</v>
      </c>
      <c r="C14" s="169" t="s">
        <v>18</v>
      </c>
      <c r="D14" s="176">
        <v>8550683</v>
      </c>
      <c r="E14" s="176">
        <v>16097847</v>
      </c>
      <c r="F14" s="176">
        <v>23016514</v>
      </c>
      <c r="G14" s="176">
        <v>8490219</v>
      </c>
      <c r="H14" s="171">
        <v>106334975</v>
      </c>
      <c r="I14" s="176">
        <v>405848134.55</v>
      </c>
      <c r="J14" s="176">
        <v>291510178.91</v>
      </c>
      <c r="K14" s="39">
        <v>52.74</v>
      </c>
      <c r="L14" s="39">
        <v>12.52</v>
      </c>
      <c r="M14" s="84">
        <v>25211</v>
      </c>
      <c r="N14" s="84">
        <v>18109</v>
      </c>
      <c r="O14" s="39">
        <v>1.88</v>
      </c>
      <c r="P14" s="84">
        <v>47464</v>
      </c>
      <c r="V14" s="2"/>
      <c r="W14" s="2"/>
      <c r="X14" s="2"/>
      <c r="Y14" s="2"/>
    </row>
    <row r="15" spans="1:25" ht="14.25" customHeight="1">
      <c r="A15" s="702"/>
      <c r="B15" s="704"/>
      <c r="C15" s="172" t="s">
        <v>2</v>
      </c>
      <c r="D15" s="171">
        <v>104787</v>
      </c>
      <c r="E15" s="171">
        <v>1097678</v>
      </c>
      <c r="F15" s="171">
        <v>1803934</v>
      </c>
      <c r="G15" s="171">
        <v>2593</v>
      </c>
      <c r="H15" s="171">
        <v>27642</v>
      </c>
      <c r="I15" s="171">
        <v>150122048.38</v>
      </c>
      <c r="J15" s="171">
        <v>118917705.17</v>
      </c>
      <c r="K15" s="4">
        <v>0.24</v>
      </c>
      <c r="L15" s="4">
        <v>10.66</v>
      </c>
      <c r="M15" s="1">
        <v>136763</v>
      </c>
      <c r="N15" s="1">
        <v>108336</v>
      </c>
      <c r="O15" s="4">
        <v>10.48</v>
      </c>
      <c r="P15" s="1">
        <v>1432640</v>
      </c>
      <c r="V15" s="2"/>
      <c r="W15" s="2"/>
      <c r="X15" s="2"/>
      <c r="Y15" s="2"/>
    </row>
    <row r="16" spans="1:25" s="201" customFormat="1" ht="14.25" customHeight="1">
      <c r="A16" s="567"/>
      <c r="B16" s="705"/>
      <c r="C16" s="173" t="s">
        <v>3</v>
      </c>
      <c r="D16" s="175">
        <v>8445896</v>
      </c>
      <c r="E16" s="175">
        <v>15000169</v>
      </c>
      <c r="F16" s="175">
        <v>21212580</v>
      </c>
      <c r="G16" s="175">
        <v>8487626</v>
      </c>
      <c r="H16" s="175">
        <v>106307333</v>
      </c>
      <c r="I16" s="175">
        <v>255726086.17</v>
      </c>
      <c r="J16" s="175">
        <v>172592473.74</v>
      </c>
      <c r="K16" s="30">
        <v>56.58</v>
      </c>
      <c r="L16" s="30">
        <v>12.52</v>
      </c>
      <c r="M16" s="3">
        <v>17048</v>
      </c>
      <c r="N16" s="3">
        <v>11506</v>
      </c>
      <c r="O16" s="30">
        <v>1.78</v>
      </c>
      <c r="P16" s="3">
        <v>30278</v>
      </c>
      <c r="Q16" s="2"/>
      <c r="R16" s="2"/>
      <c r="S16" s="2"/>
      <c r="T16" s="2"/>
      <c r="U16" s="2"/>
      <c r="V16" s="2"/>
      <c r="W16" s="2"/>
      <c r="X16" s="2"/>
      <c r="Y16" s="2"/>
    </row>
    <row r="17" spans="1:254" s="380" customFormat="1" ht="14.25" customHeight="1">
      <c r="A17" s="582" t="s">
        <v>71</v>
      </c>
      <c r="B17" s="704" t="s">
        <v>13</v>
      </c>
      <c r="C17" s="169" t="s">
        <v>18</v>
      </c>
      <c r="D17" s="170">
        <v>5442502</v>
      </c>
      <c r="E17" s="171">
        <v>11082170</v>
      </c>
      <c r="F17" s="171">
        <v>17638482</v>
      </c>
      <c r="G17" s="171">
        <v>5761165</v>
      </c>
      <c r="H17" s="171">
        <v>74017396</v>
      </c>
      <c r="I17" s="171">
        <v>349705362.08</v>
      </c>
      <c r="J17" s="171">
        <v>264777420.04</v>
      </c>
      <c r="K17" s="4">
        <v>51.99</v>
      </c>
      <c r="L17" s="4">
        <v>12.85</v>
      </c>
      <c r="M17" s="1">
        <v>31556</v>
      </c>
      <c r="N17" s="1">
        <v>23892</v>
      </c>
      <c r="O17" s="4">
        <v>2.04</v>
      </c>
      <c r="P17" s="1">
        <v>64255</v>
      </c>
      <c r="Q17" s="2"/>
      <c r="R17" s="2"/>
      <c r="S17" s="2"/>
      <c r="T17" s="2"/>
      <c r="U17" s="2"/>
      <c r="V17" s="2"/>
      <c r="W17" s="2"/>
      <c r="X17" s="2"/>
      <c r="Y17" s="2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1"/>
      <c r="FL17" s="201"/>
      <c r="FM17" s="201"/>
      <c r="FN17" s="201"/>
      <c r="FO17" s="201"/>
      <c r="FP17" s="201"/>
      <c r="FQ17" s="201"/>
      <c r="FR17" s="201"/>
      <c r="FS17" s="201"/>
      <c r="FT17" s="201"/>
      <c r="FU17" s="201"/>
      <c r="FV17" s="201"/>
      <c r="FW17" s="201"/>
      <c r="FX17" s="201"/>
      <c r="FY17" s="201"/>
      <c r="FZ17" s="201"/>
      <c r="GA17" s="201"/>
      <c r="GB17" s="201"/>
      <c r="GC17" s="201"/>
      <c r="GD17" s="201"/>
      <c r="GE17" s="201"/>
      <c r="GF17" s="201"/>
      <c r="GG17" s="201"/>
      <c r="GH17" s="201"/>
      <c r="GI17" s="201"/>
      <c r="GJ17" s="201"/>
      <c r="GK17" s="201"/>
      <c r="GL17" s="201"/>
      <c r="GM17" s="201"/>
      <c r="GN17" s="201"/>
      <c r="GO17" s="201"/>
      <c r="GP17" s="201"/>
      <c r="GQ17" s="201"/>
      <c r="GR17" s="201"/>
      <c r="GS17" s="201"/>
      <c r="GT17" s="201"/>
      <c r="GU17" s="201"/>
      <c r="GV17" s="201"/>
      <c r="GW17" s="201"/>
      <c r="GX17" s="201"/>
      <c r="GY17" s="201"/>
      <c r="GZ17" s="201"/>
      <c r="HA17" s="201"/>
      <c r="HB17" s="201"/>
      <c r="HC17" s="201"/>
      <c r="HD17" s="201"/>
      <c r="HE17" s="201"/>
      <c r="HF17" s="201"/>
      <c r="HG17" s="201"/>
      <c r="HH17" s="201"/>
      <c r="HI17" s="201"/>
      <c r="HJ17" s="201"/>
      <c r="HK17" s="201"/>
      <c r="HL17" s="201"/>
      <c r="HM17" s="201"/>
      <c r="HN17" s="201"/>
      <c r="HO17" s="201"/>
      <c r="HP17" s="201"/>
      <c r="HQ17" s="201"/>
      <c r="HR17" s="201"/>
      <c r="HS17" s="201"/>
      <c r="HT17" s="201"/>
      <c r="HU17" s="201"/>
      <c r="HV17" s="201"/>
      <c r="HW17" s="201"/>
      <c r="HX17" s="201"/>
      <c r="HY17" s="201"/>
      <c r="HZ17" s="201"/>
      <c r="IA17" s="201"/>
      <c r="IB17" s="201"/>
      <c r="IC17" s="201"/>
      <c r="ID17" s="201"/>
      <c r="IE17" s="201"/>
      <c r="IF17" s="201"/>
      <c r="IG17" s="201"/>
      <c r="IH17" s="201"/>
      <c r="II17" s="201"/>
      <c r="IJ17" s="201"/>
      <c r="IK17" s="201"/>
      <c r="IL17" s="201"/>
      <c r="IM17" s="201"/>
      <c r="IN17" s="201"/>
      <c r="IO17" s="201"/>
      <c r="IP17" s="201"/>
      <c r="IQ17" s="201"/>
      <c r="IR17" s="201"/>
      <c r="IS17" s="201"/>
      <c r="IT17" s="201"/>
    </row>
    <row r="18" spans="1:25" s="201" customFormat="1" ht="14.25" customHeight="1">
      <c r="A18" s="702"/>
      <c r="B18" s="704"/>
      <c r="C18" s="172" t="s">
        <v>2</v>
      </c>
      <c r="D18" s="170">
        <v>111998</v>
      </c>
      <c r="E18" s="171">
        <v>1251158</v>
      </c>
      <c r="F18" s="171">
        <v>1995932</v>
      </c>
      <c r="G18" s="171">
        <v>1934</v>
      </c>
      <c r="H18" s="171">
        <v>20642</v>
      </c>
      <c r="I18" s="171">
        <v>169827079.16</v>
      </c>
      <c r="J18" s="171">
        <v>134028786.98</v>
      </c>
      <c r="K18" s="4">
        <v>0.15</v>
      </c>
      <c r="L18" s="4">
        <v>10.67</v>
      </c>
      <c r="M18" s="1">
        <v>135736</v>
      </c>
      <c r="N18" s="1">
        <v>107124</v>
      </c>
      <c r="O18" s="4">
        <v>11.17</v>
      </c>
      <c r="P18" s="1">
        <v>1516340</v>
      </c>
      <c r="Q18" s="2"/>
      <c r="R18" s="2"/>
      <c r="S18" s="2"/>
      <c r="T18" s="2"/>
      <c r="U18" s="2"/>
      <c r="V18" s="2"/>
      <c r="W18" s="2"/>
      <c r="X18" s="2"/>
      <c r="Y18" s="2"/>
    </row>
    <row r="19" spans="1:25" s="201" customFormat="1" ht="14.25" customHeight="1">
      <c r="A19" s="702"/>
      <c r="B19" s="705"/>
      <c r="C19" s="173" t="s">
        <v>3</v>
      </c>
      <c r="D19" s="174">
        <v>5330504</v>
      </c>
      <c r="E19" s="175">
        <v>9831012</v>
      </c>
      <c r="F19" s="175">
        <v>15642550</v>
      </c>
      <c r="G19" s="175">
        <v>5759231</v>
      </c>
      <c r="H19" s="175">
        <v>73996754</v>
      </c>
      <c r="I19" s="175">
        <v>179878282.92</v>
      </c>
      <c r="J19" s="175">
        <v>130748633.06</v>
      </c>
      <c r="K19" s="30">
        <v>58.58</v>
      </c>
      <c r="L19" s="30">
        <v>12.85</v>
      </c>
      <c r="M19" s="3">
        <v>18297</v>
      </c>
      <c r="N19" s="3">
        <v>13300</v>
      </c>
      <c r="O19" s="30">
        <v>1.84</v>
      </c>
      <c r="P19" s="3">
        <v>33745</v>
      </c>
      <c r="Q19" s="2"/>
      <c r="R19" s="2"/>
      <c r="S19" s="2"/>
      <c r="T19" s="2"/>
      <c r="U19" s="2"/>
      <c r="V19" s="2"/>
      <c r="W19" s="2"/>
      <c r="X19" s="2"/>
      <c r="Y19" s="2"/>
    </row>
    <row r="20" spans="1:25" s="201" customFormat="1" ht="14.25" customHeight="1">
      <c r="A20" s="702"/>
      <c r="B20" s="695" t="s">
        <v>14</v>
      </c>
      <c r="C20" s="169" t="s">
        <v>18</v>
      </c>
      <c r="D20" s="176">
        <v>8355600</v>
      </c>
      <c r="E20" s="176">
        <v>17112864</v>
      </c>
      <c r="F20" s="176">
        <v>25875013</v>
      </c>
      <c r="G20" s="171">
        <v>8578379</v>
      </c>
      <c r="H20" s="171">
        <v>103019922</v>
      </c>
      <c r="I20" s="176">
        <v>428314401.9</v>
      </c>
      <c r="J20" s="176">
        <v>327775742.13</v>
      </c>
      <c r="K20" s="39">
        <v>50.13</v>
      </c>
      <c r="L20" s="39">
        <v>12.01</v>
      </c>
      <c r="M20" s="84">
        <v>25029</v>
      </c>
      <c r="N20" s="84">
        <v>19154</v>
      </c>
      <c r="O20" s="39">
        <v>2.05</v>
      </c>
      <c r="P20" s="84">
        <v>51261</v>
      </c>
      <c r="Q20" s="2"/>
      <c r="R20" s="2"/>
      <c r="S20" s="2"/>
      <c r="T20" s="2"/>
      <c r="U20" s="2"/>
      <c r="V20" s="2"/>
      <c r="W20" s="2"/>
      <c r="X20" s="2"/>
      <c r="Y20" s="2"/>
    </row>
    <row r="21" spans="1:25" s="201" customFormat="1" ht="14.25" customHeight="1">
      <c r="A21" s="702"/>
      <c r="B21" s="704"/>
      <c r="C21" s="172" t="s">
        <v>2</v>
      </c>
      <c r="D21" s="171">
        <v>117380</v>
      </c>
      <c r="E21" s="171">
        <v>1275617</v>
      </c>
      <c r="F21" s="171">
        <v>2035891</v>
      </c>
      <c r="G21" s="171">
        <v>2705</v>
      </c>
      <c r="H21" s="171">
        <v>26970</v>
      </c>
      <c r="I21" s="171">
        <v>173629746.21</v>
      </c>
      <c r="J21" s="171">
        <v>137598493.62</v>
      </c>
      <c r="K21" s="4">
        <v>0.21</v>
      </c>
      <c r="L21" s="4">
        <v>9.97</v>
      </c>
      <c r="M21" s="1">
        <v>136114</v>
      </c>
      <c r="N21" s="1">
        <v>107868</v>
      </c>
      <c r="O21" s="4">
        <v>10.87</v>
      </c>
      <c r="P21" s="1">
        <v>1479211</v>
      </c>
      <c r="Q21" s="2"/>
      <c r="R21" s="2"/>
      <c r="S21" s="2"/>
      <c r="T21" s="2"/>
      <c r="U21" s="2"/>
      <c r="V21" s="2"/>
      <c r="W21" s="2"/>
      <c r="X21" s="2"/>
      <c r="Y21" s="2"/>
    </row>
    <row r="22" spans="1:25" s="201" customFormat="1" ht="14.25" customHeight="1">
      <c r="A22" s="567"/>
      <c r="B22" s="705"/>
      <c r="C22" s="173" t="s">
        <v>3</v>
      </c>
      <c r="D22" s="175">
        <v>8238220</v>
      </c>
      <c r="E22" s="175">
        <v>15837247</v>
      </c>
      <c r="F22" s="175">
        <v>23839122</v>
      </c>
      <c r="G22" s="175">
        <v>8575674</v>
      </c>
      <c r="H22" s="175">
        <v>102992952</v>
      </c>
      <c r="I22" s="175">
        <v>254684655.69</v>
      </c>
      <c r="J22" s="175">
        <v>190177248.51</v>
      </c>
      <c r="K22" s="30">
        <v>54.15</v>
      </c>
      <c r="L22" s="30">
        <v>12.01</v>
      </c>
      <c r="M22" s="3">
        <v>16081</v>
      </c>
      <c r="N22" s="3">
        <v>12008</v>
      </c>
      <c r="O22" s="30">
        <v>1.92</v>
      </c>
      <c r="P22" s="3">
        <v>30915</v>
      </c>
      <c r="Q22" s="2"/>
      <c r="R22" s="2"/>
      <c r="S22" s="2"/>
      <c r="T22" s="2"/>
      <c r="U22" s="2"/>
      <c r="V22" s="2"/>
      <c r="W22" s="2"/>
      <c r="X22" s="2"/>
      <c r="Y22" s="2"/>
    </row>
    <row r="23" spans="1:25" s="201" customFormat="1" ht="14.25" customHeight="1">
      <c r="A23" s="580" t="s">
        <v>72</v>
      </c>
      <c r="B23" s="695" t="s">
        <v>13</v>
      </c>
      <c r="C23" s="169" t="s">
        <v>18</v>
      </c>
      <c r="D23" s="170">
        <v>3534302</v>
      </c>
      <c r="E23" s="171">
        <v>7460020</v>
      </c>
      <c r="F23" s="171">
        <v>13770010</v>
      </c>
      <c r="G23" s="171">
        <v>3719294</v>
      </c>
      <c r="H23" s="171">
        <v>47693366</v>
      </c>
      <c r="I23" s="171">
        <v>244291972.21</v>
      </c>
      <c r="J23" s="171">
        <v>184895830.13</v>
      </c>
      <c r="K23" s="39">
        <v>49.86</v>
      </c>
      <c r="L23" s="39">
        <v>12.82</v>
      </c>
      <c r="M23" s="84">
        <v>32747</v>
      </c>
      <c r="N23" s="84">
        <v>24785</v>
      </c>
      <c r="O23" s="39">
        <v>2.11</v>
      </c>
      <c r="P23" s="84">
        <v>69120</v>
      </c>
      <c r="Q23" s="2"/>
      <c r="R23" s="2"/>
      <c r="S23" s="2"/>
      <c r="T23" s="2"/>
      <c r="U23" s="2"/>
      <c r="V23" s="2"/>
      <c r="W23" s="2"/>
      <c r="X23" s="2"/>
      <c r="Y23" s="2"/>
    </row>
    <row r="24" spans="1:25" s="201" customFormat="1" ht="14.25" customHeight="1">
      <c r="A24" s="702"/>
      <c r="B24" s="704"/>
      <c r="C24" s="172" t="s">
        <v>2</v>
      </c>
      <c r="D24" s="170">
        <v>84917</v>
      </c>
      <c r="E24" s="171">
        <v>996963</v>
      </c>
      <c r="F24" s="171">
        <v>1529173</v>
      </c>
      <c r="G24" s="171">
        <v>1549</v>
      </c>
      <c r="H24" s="171">
        <v>16184</v>
      </c>
      <c r="I24" s="171">
        <v>128322354.34</v>
      </c>
      <c r="J24" s="171">
        <v>101260502.02</v>
      </c>
      <c r="K24" s="4">
        <v>0.16</v>
      </c>
      <c r="L24" s="4">
        <v>10.45</v>
      </c>
      <c r="M24" s="1">
        <v>128713</v>
      </c>
      <c r="N24" s="1">
        <v>101569</v>
      </c>
      <c r="O24" s="4">
        <v>11.74</v>
      </c>
      <c r="P24" s="1">
        <v>1511150</v>
      </c>
      <c r="Q24" s="2"/>
      <c r="R24" s="2"/>
      <c r="S24" s="2"/>
      <c r="T24" s="2"/>
      <c r="U24" s="2"/>
      <c r="V24" s="2"/>
      <c r="W24" s="2"/>
      <c r="X24" s="2"/>
      <c r="Y24" s="2"/>
    </row>
    <row r="25" spans="1:25" s="201" customFormat="1" ht="14.25" customHeight="1">
      <c r="A25" s="702"/>
      <c r="B25" s="705"/>
      <c r="C25" s="173" t="s">
        <v>3</v>
      </c>
      <c r="D25" s="174">
        <v>3449385</v>
      </c>
      <c r="E25" s="175">
        <v>6463057</v>
      </c>
      <c r="F25" s="175">
        <v>12240837</v>
      </c>
      <c r="G25" s="175">
        <v>3717745</v>
      </c>
      <c r="H25" s="175">
        <v>47677182</v>
      </c>
      <c r="I25" s="175">
        <v>115969617.87</v>
      </c>
      <c r="J25" s="175">
        <v>83635328.11</v>
      </c>
      <c r="K25" s="30">
        <v>57.52</v>
      </c>
      <c r="L25" s="30">
        <v>12.82</v>
      </c>
      <c r="M25" s="3">
        <v>17943</v>
      </c>
      <c r="N25" s="3">
        <v>12941</v>
      </c>
      <c r="O25" s="30">
        <v>1.87</v>
      </c>
      <c r="P25" s="3">
        <v>33620</v>
      </c>
      <c r="Q25" s="2"/>
      <c r="R25" s="2"/>
      <c r="S25" s="2"/>
      <c r="T25" s="2"/>
      <c r="U25" s="2"/>
      <c r="V25" s="2"/>
      <c r="W25" s="2"/>
      <c r="X25" s="2"/>
      <c r="Y25" s="2"/>
    </row>
    <row r="26" spans="1:25" s="201" customFormat="1" ht="14.25" customHeight="1">
      <c r="A26" s="702"/>
      <c r="B26" s="695" t="s">
        <v>14</v>
      </c>
      <c r="C26" s="169" t="s">
        <v>18</v>
      </c>
      <c r="D26" s="176">
        <v>6110962</v>
      </c>
      <c r="E26" s="176">
        <v>13085480</v>
      </c>
      <c r="F26" s="176">
        <v>20748744</v>
      </c>
      <c r="G26" s="171">
        <v>6339780</v>
      </c>
      <c r="H26" s="171">
        <v>76735556</v>
      </c>
      <c r="I26" s="176">
        <v>340903048.18</v>
      </c>
      <c r="J26" s="176">
        <v>262618993.26</v>
      </c>
      <c r="K26" s="39">
        <v>48.45</v>
      </c>
      <c r="L26" s="39">
        <v>12.1</v>
      </c>
      <c r="M26" s="84">
        <v>26052</v>
      </c>
      <c r="N26" s="84">
        <v>20069</v>
      </c>
      <c r="O26" s="39">
        <v>2.14</v>
      </c>
      <c r="P26" s="84">
        <v>55785</v>
      </c>
      <c r="Q26" s="2"/>
      <c r="R26" s="2"/>
      <c r="S26" s="2"/>
      <c r="T26" s="2"/>
      <c r="U26" s="2"/>
      <c r="V26" s="2"/>
      <c r="W26" s="2"/>
      <c r="X26" s="2"/>
      <c r="Y26" s="2"/>
    </row>
    <row r="27" spans="1:25" s="201" customFormat="1" ht="14.25" customHeight="1">
      <c r="A27" s="702"/>
      <c r="B27" s="704"/>
      <c r="C27" s="172" t="s">
        <v>2</v>
      </c>
      <c r="D27" s="171">
        <v>109803</v>
      </c>
      <c r="E27" s="171">
        <v>1287341</v>
      </c>
      <c r="F27" s="171">
        <v>1923863</v>
      </c>
      <c r="G27" s="171">
        <v>2776</v>
      </c>
      <c r="H27" s="171">
        <v>30767</v>
      </c>
      <c r="I27" s="171">
        <v>156337383.11</v>
      </c>
      <c r="J27" s="171">
        <v>123882876.92</v>
      </c>
      <c r="K27" s="4">
        <v>0.22</v>
      </c>
      <c r="L27" s="4">
        <v>11.08</v>
      </c>
      <c r="M27" s="1">
        <v>121442</v>
      </c>
      <c r="N27" s="1">
        <v>96232</v>
      </c>
      <c r="O27" s="4">
        <v>11.72</v>
      </c>
      <c r="P27" s="1">
        <v>1423799</v>
      </c>
      <c r="Q27" s="2"/>
      <c r="R27" s="2"/>
      <c r="S27" s="2"/>
      <c r="T27" s="2"/>
      <c r="U27" s="2"/>
      <c r="V27" s="2"/>
      <c r="W27" s="2"/>
      <c r="X27" s="2"/>
      <c r="Y27" s="2"/>
    </row>
    <row r="28" spans="1:25" s="201" customFormat="1" ht="14.25" customHeight="1">
      <c r="A28" s="567"/>
      <c r="B28" s="705"/>
      <c r="C28" s="173" t="s">
        <v>3</v>
      </c>
      <c r="D28" s="175">
        <v>6001159</v>
      </c>
      <c r="E28" s="175">
        <v>11798139</v>
      </c>
      <c r="F28" s="175">
        <v>18824881</v>
      </c>
      <c r="G28" s="175">
        <v>6337004</v>
      </c>
      <c r="H28" s="175">
        <v>76704789</v>
      </c>
      <c r="I28" s="175">
        <v>184565665.07</v>
      </c>
      <c r="J28" s="175">
        <v>138736116.34</v>
      </c>
      <c r="K28" s="30">
        <v>53.71</v>
      </c>
      <c r="L28" s="30">
        <v>12.1</v>
      </c>
      <c r="M28" s="3">
        <v>15644</v>
      </c>
      <c r="N28" s="3">
        <v>11759</v>
      </c>
      <c r="O28" s="30">
        <v>1.97</v>
      </c>
      <c r="P28" s="3">
        <v>30755</v>
      </c>
      <c r="Q28" s="2"/>
      <c r="R28" s="2"/>
      <c r="S28" s="2"/>
      <c r="T28" s="2"/>
      <c r="U28" s="2"/>
      <c r="V28" s="2"/>
      <c r="W28" s="2"/>
      <c r="X28" s="2"/>
      <c r="Y28" s="2"/>
    </row>
    <row r="29" spans="1:25" s="201" customFormat="1" ht="14.25" customHeight="1">
      <c r="A29" s="580" t="s">
        <v>600</v>
      </c>
      <c r="B29" s="695" t="s">
        <v>13</v>
      </c>
      <c r="C29" s="169" t="s">
        <v>18</v>
      </c>
      <c r="D29" s="170">
        <v>1930886</v>
      </c>
      <c r="E29" s="171">
        <v>4274378</v>
      </c>
      <c r="F29" s="171">
        <v>8143153</v>
      </c>
      <c r="G29" s="171">
        <v>2030816</v>
      </c>
      <c r="H29" s="171">
        <v>26360809</v>
      </c>
      <c r="I29" s="171">
        <v>145726985.27</v>
      </c>
      <c r="J29" s="171">
        <v>110633277</v>
      </c>
      <c r="K29" s="39">
        <v>47.51</v>
      </c>
      <c r="L29" s="39">
        <v>12.98</v>
      </c>
      <c r="M29" s="84">
        <v>34093</v>
      </c>
      <c r="N29" s="84">
        <v>25883</v>
      </c>
      <c r="O29" s="39">
        <v>2.21</v>
      </c>
      <c r="P29" s="84">
        <v>75472</v>
      </c>
      <c r="Q29" s="2"/>
      <c r="R29" s="2"/>
      <c r="S29" s="2"/>
      <c r="T29" s="2"/>
      <c r="U29" s="2"/>
      <c r="V29" s="2"/>
      <c r="W29" s="2"/>
      <c r="X29" s="2"/>
      <c r="Y29" s="2"/>
    </row>
    <row r="30" spans="1:25" s="201" customFormat="1" ht="14.25" customHeight="1">
      <c r="A30" s="702"/>
      <c r="B30" s="704"/>
      <c r="C30" s="172" t="s">
        <v>2</v>
      </c>
      <c r="D30" s="170">
        <v>56699</v>
      </c>
      <c r="E30" s="171">
        <v>712030</v>
      </c>
      <c r="F30" s="171">
        <v>1042599</v>
      </c>
      <c r="G30" s="171">
        <v>1356</v>
      </c>
      <c r="H30" s="171">
        <v>13349</v>
      </c>
      <c r="I30" s="171">
        <v>83205820.05</v>
      </c>
      <c r="J30" s="171">
        <v>65658842.65</v>
      </c>
      <c r="K30" s="4">
        <v>0.19</v>
      </c>
      <c r="L30" s="4">
        <v>9.84</v>
      </c>
      <c r="M30" s="1">
        <v>116857</v>
      </c>
      <c r="N30" s="1">
        <v>92214</v>
      </c>
      <c r="O30" s="4">
        <v>12.56</v>
      </c>
      <c r="P30" s="1">
        <v>1467501</v>
      </c>
      <c r="Q30" s="2"/>
      <c r="R30" s="2"/>
      <c r="S30" s="2"/>
      <c r="T30" s="2"/>
      <c r="U30" s="2"/>
      <c r="V30" s="2"/>
      <c r="W30" s="2"/>
      <c r="X30" s="2"/>
      <c r="Y30" s="2"/>
    </row>
    <row r="31" spans="1:25" s="201" customFormat="1" ht="14.25" customHeight="1">
      <c r="A31" s="702"/>
      <c r="B31" s="705"/>
      <c r="C31" s="173" t="s">
        <v>3</v>
      </c>
      <c r="D31" s="174">
        <v>1874187</v>
      </c>
      <c r="E31" s="175">
        <v>3562348</v>
      </c>
      <c r="F31" s="175">
        <v>7100554</v>
      </c>
      <c r="G31" s="175">
        <v>2029460</v>
      </c>
      <c r="H31" s="175">
        <v>26347460</v>
      </c>
      <c r="I31" s="175">
        <v>62521165.22</v>
      </c>
      <c r="J31" s="175">
        <v>44974434.35</v>
      </c>
      <c r="K31" s="30">
        <v>56.97</v>
      </c>
      <c r="L31" s="30">
        <v>12.98</v>
      </c>
      <c r="M31" s="3">
        <v>17551</v>
      </c>
      <c r="N31" s="3">
        <v>12625</v>
      </c>
      <c r="O31" s="30">
        <v>1.9</v>
      </c>
      <c r="P31" s="3">
        <v>33359</v>
      </c>
      <c r="Q31" s="2"/>
      <c r="R31" s="2"/>
      <c r="S31" s="2"/>
      <c r="T31" s="2"/>
      <c r="U31" s="2"/>
      <c r="V31" s="2"/>
      <c r="W31" s="2"/>
      <c r="X31" s="2"/>
      <c r="Y31" s="2"/>
    </row>
    <row r="32" spans="1:25" s="201" customFormat="1" ht="14.25" customHeight="1">
      <c r="A32" s="702"/>
      <c r="B32" s="695" t="s">
        <v>14</v>
      </c>
      <c r="C32" s="169" t="s">
        <v>18</v>
      </c>
      <c r="D32" s="176">
        <v>3734869</v>
      </c>
      <c r="E32" s="176">
        <v>8393379</v>
      </c>
      <c r="F32" s="176">
        <v>13654038</v>
      </c>
      <c r="G32" s="171">
        <v>3946035</v>
      </c>
      <c r="H32" s="171">
        <v>48868740</v>
      </c>
      <c r="I32" s="176">
        <v>228709788.11</v>
      </c>
      <c r="J32" s="176">
        <v>176962579.44</v>
      </c>
      <c r="K32" s="39">
        <v>47.01</v>
      </c>
      <c r="L32" s="39">
        <v>12.38</v>
      </c>
      <c r="M32" s="84">
        <v>27249</v>
      </c>
      <c r="N32" s="84">
        <v>21084</v>
      </c>
      <c r="O32" s="39">
        <v>2.25</v>
      </c>
      <c r="P32" s="84">
        <v>61236</v>
      </c>
      <c r="Q32" s="2"/>
      <c r="R32" s="2"/>
      <c r="S32" s="2"/>
      <c r="T32" s="2"/>
      <c r="U32" s="2"/>
      <c r="V32" s="2"/>
      <c r="W32" s="2"/>
      <c r="X32" s="2"/>
      <c r="Y32" s="2"/>
    </row>
    <row r="33" spans="1:25" s="201" customFormat="1" ht="14.25" customHeight="1">
      <c r="A33" s="702"/>
      <c r="B33" s="704"/>
      <c r="C33" s="172" t="s">
        <v>2</v>
      </c>
      <c r="D33" s="171">
        <v>90419</v>
      </c>
      <c r="E33" s="171">
        <v>1187576</v>
      </c>
      <c r="F33" s="171">
        <v>1654672</v>
      </c>
      <c r="G33" s="171">
        <v>2570</v>
      </c>
      <c r="H33" s="171">
        <v>25015</v>
      </c>
      <c r="I33" s="171">
        <v>119314098.16</v>
      </c>
      <c r="J33" s="171">
        <v>94491920.79</v>
      </c>
      <c r="K33" s="4">
        <v>0.22</v>
      </c>
      <c r="L33" s="4">
        <v>9.73</v>
      </c>
      <c r="M33" s="1">
        <v>100469</v>
      </c>
      <c r="N33" s="1">
        <v>79567</v>
      </c>
      <c r="O33" s="4">
        <v>13.13</v>
      </c>
      <c r="P33" s="1">
        <v>1319569</v>
      </c>
      <c r="Q33" s="2"/>
      <c r="R33" s="2"/>
      <c r="S33" s="2"/>
      <c r="T33" s="2"/>
      <c r="U33" s="2"/>
      <c r="V33" s="2"/>
      <c r="W33" s="2"/>
      <c r="X33" s="2"/>
      <c r="Y33" s="2"/>
    </row>
    <row r="34" spans="1:25" s="201" customFormat="1" ht="14.25" customHeight="1">
      <c r="A34" s="702"/>
      <c r="B34" s="705"/>
      <c r="C34" s="173" t="s">
        <v>3</v>
      </c>
      <c r="D34" s="175">
        <v>3644450</v>
      </c>
      <c r="E34" s="175">
        <v>7205803</v>
      </c>
      <c r="F34" s="175">
        <v>11999366</v>
      </c>
      <c r="G34" s="175">
        <v>3943465</v>
      </c>
      <c r="H34" s="175">
        <v>48843725</v>
      </c>
      <c r="I34" s="175">
        <v>109395689.95</v>
      </c>
      <c r="J34" s="175">
        <v>82470658.65</v>
      </c>
      <c r="K34" s="30">
        <v>54.73</v>
      </c>
      <c r="L34" s="30">
        <v>12.39</v>
      </c>
      <c r="M34" s="3">
        <v>15182</v>
      </c>
      <c r="N34" s="3">
        <v>11445</v>
      </c>
      <c r="O34" s="30">
        <v>1.98</v>
      </c>
      <c r="P34" s="3">
        <v>30017</v>
      </c>
      <c r="Q34" s="2"/>
      <c r="R34" s="2"/>
      <c r="S34" s="2"/>
      <c r="T34" s="2"/>
      <c r="U34" s="2"/>
      <c r="V34" s="2"/>
      <c r="W34" s="2"/>
      <c r="X34" s="2"/>
      <c r="Y34" s="2"/>
    </row>
    <row r="35" spans="1:25" s="201" customFormat="1" ht="14.25" customHeight="1">
      <c r="A35" s="580" t="s">
        <v>127</v>
      </c>
      <c r="B35" s="695" t="s">
        <v>13</v>
      </c>
      <c r="C35" s="169" t="s">
        <v>18</v>
      </c>
      <c r="D35" s="170">
        <v>913021</v>
      </c>
      <c r="E35" s="171">
        <v>2112343</v>
      </c>
      <c r="F35" s="171">
        <v>3703858</v>
      </c>
      <c r="G35" s="171">
        <v>978404</v>
      </c>
      <c r="H35" s="171">
        <v>12703225</v>
      </c>
      <c r="I35" s="171">
        <v>73976408.14</v>
      </c>
      <c r="J35" s="171">
        <v>56718311.93</v>
      </c>
      <c r="K35" s="39">
        <v>46.32</v>
      </c>
      <c r="L35" s="39">
        <v>12.98</v>
      </c>
      <c r="M35" s="84">
        <v>35021</v>
      </c>
      <c r="N35" s="84">
        <v>26851</v>
      </c>
      <c r="O35" s="39">
        <v>2.31</v>
      </c>
      <c r="P35" s="84">
        <v>81024</v>
      </c>
      <c r="Q35" s="2"/>
      <c r="R35" s="2"/>
      <c r="S35" s="2"/>
      <c r="T35" s="2"/>
      <c r="U35" s="2"/>
      <c r="V35" s="2"/>
      <c r="W35" s="2"/>
      <c r="X35" s="2"/>
      <c r="Y35" s="2"/>
    </row>
    <row r="36" spans="1:25" s="201" customFormat="1" ht="14.25" customHeight="1">
      <c r="A36" s="702"/>
      <c r="B36" s="704"/>
      <c r="C36" s="172" t="s">
        <v>2</v>
      </c>
      <c r="D36" s="170">
        <v>32179</v>
      </c>
      <c r="E36" s="171">
        <v>422273</v>
      </c>
      <c r="F36" s="171">
        <v>591848</v>
      </c>
      <c r="G36" s="171">
        <v>737</v>
      </c>
      <c r="H36" s="171">
        <v>6230</v>
      </c>
      <c r="I36" s="171">
        <v>46234189.01</v>
      </c>
      <c r="J36" s="171">
        <v>36508552.27</v>
      </c>
      <c r="K36" s="4">
        <v>0.17</v>
      </c>
      <c r="L36" s="4">
        <v>8.45</v>
      </c>
      <c r="M36" s="1">
        <v>109489</v>
      </c>
      <c r="N36" s="1">
        <v>86457</v>
      </c>
      <c r="O36" s="4">
        <v>13.12</v>
      </c>
      <c r="P36" s="1">
        <v>1436781</v>
      </c>
      <c r="Q36" s="2"/>
      <c r="R36" s="2"/>
      <c r="S36" s="2"/>
      <c r="T36" s="2"/>
      <c r="U36" s="2"/>
      <c r="V36" s="2"/>
      <c r="W36" s="2"/>
      <c r="X36" s="2"/>
      <c r="Y36" s="2"/>
    </row>
    <row r="37" spans="1:25" s="201" customFormat="1" ht="14.25" customHeight="1">
      <c r="A37" s="702"/>
      <c r="B37" s="705"/>
      <c r="C37" s="173" t="s">
        <v>3</v>
      </c>
      <c r="D37" s="174">
        <v>880842</v>
      </c>
      <c r="E37" s="175">
        <v>1690070</v>
      </c>
      <c r="F37" s="175">
        <v>3112010</v>
      </c>
      <c r="G37" s="175">
        <v>977667</v>
      </c>
      <c r="H37" s="175">
        <v>12696995</v>
      </c>
      <c r="I37" s="175">
        <v>27742219.13</v>
      </c>
      <c r="J37" s="175">
        <v>20209759.66</v>
      </c>
      <c r="K37" s="30">
        <v>57.85</v>
      </c>
      <c r="L37" s="30">
        <v>12.99</v>
      </c>
      <c r="M37" s="3">
        <v>16415</v>
      </c>
      <c r="N37" s="3">
        <v>11958</v>
      </c>
      <c r="O37" s="30">
        <v>1.92</v>
      </c>
      <c r="P37" s="3">
        <v>31495</v>
      </c>
      <c r="Q37" s="2"/>
      <c r="R37" s="2"/>
      <c r="S37" s="2"/>
      <c r="T37" s="2"/>
      <c r="U37" s="2"/>
      <c r="V37" s="2"/>
      <c r="W37" s="2"/>
      <c r="X37" s="2"/>
      <c r="Y37" s="2"/>
    </row>
    <row r="38" spans="1:25" s="201" customFormat="1" ht="14.25" customHeight="1">
      <c r="A38" s="702"/>
      <c r="B38" s="695" t="s">
        <v>14</v>
      </c>
      <c r="C38" s="169" t="s">
        <v>18</v>
      </c>
      <c r="D38" s="176">
        <v>1763593</v>
      </c>
      <c r="E38" s="176">
        <v>4138052</v>
      </c>
      <c r="F38" s="176">
        <v>6954645</v>
      </c>
      <c r="G38" s="176">
        <v>1876694</v>
      </c>
      <c r="H38" s="171">
        <v>23748442</v>
      </c>
      <c r="I38" s="176">
        <v>118489392.24</v>
      </c>
      <c r="J38" s="176">
        <v>92087602.98</v>
      </c>
      <c r="K38" s="39">
        <v>45.35</v>
      </c>
      <c r="L38" s="39">
        <v>12.65</v>
      </c>
      <c r="M38" s="84">
        <v>28634</v>
      </c>
      <c r="N38" s="84">
        <v>22254</v>
      </c>
      <c r="O38" s="39">
        <v>2.35</v>
      </c>
      <c r="P38" s="84">
        <v>67186</v>
      </c>
      <c r="Q38" s="2"/>
      <c r="R38" s="2"/>
      <c r="S38" s="2"/>
      <c r="T38" s="2"/>
      <c r="U38" s="2"/>
      <c r="V38" s="2"/>
      <c r="W38" s="2"/>
      <c r="X38" s="2"/>
      <c r="Y38" s="2"/>
    </row>
    <row r="39" spans="1:25" s="201" customFormat="1" ht="14.25" customHeight="1">
      <c r="A39" s="702"/>
      <c r="B39" s="704"/>
      <c r="C39" s="172" t="s">
        <v>2</v>
      </c>
      <c r="D39" s="171">
        <v>57054</v>
      </c>
      <c r="E39" s="171">
        <v>835259</v>
      </c>
      <c r="F39" s="171">
        <v>1097442</v>
      </c>
      <c r="G39" s="171">
        <v>1852</v>
      </c>
      <c r="H39" s="171">
        <v>18225</v>
      </c>
      <c r="I39" s="171">
        <v>70288951.58</v>
      </c>
      <c r="J39" s="171">
        <v>55656177.02</v>
      </c>
      <c r="K39" s="4">
        <v>0.22</v>
      </c>
      <c r="L39" s="4">
        <v>9.84</v>
      </c>
      <c r="M39" s="1">
        <v>84152</v>
      </c>
      <c r="N39" s="1">
        <v>66633</v>
      </c>
      <c r="O39" s="4">
        <v>14.64</v>
      </c>
      <c r="P39" s="1">
        <v>1231972</v>
      </c>
      <c r="Q39" s="2"/>
      <c r="R39" s="2"/>
      <c r="S39" s="2"/>
      <c r="T39" s="2"/>
      <c r="U39" s="2"/>
      <c r="V39" s="2"/>
      <c r="W39" s="2"/>
      <c r="X39" s="2"/>
      <c r="Y39" s="2"/>
    </row>
    <row r="40" spans="1:25" s="201" customFormat="1" ht="14.25" customHeight="1">
      <c r="A40" s="567"/>
      <c r="B40" s="705"/>
      <c r="C40" s="173" t="s">
        <v>3</v>
      </c>
      <c r="D40" s="175">
        <v>1706539</v>
      </c>
      <c r="E40" s="175">
        <v>3302793</v>
      </c>
      <c r="F40" s="175">
        <v>5857203</v>
      </c>
      <c r="G40" s="175">
        <v>1874842</v>
      </c>
      <c r="H40" s="175">
        <v>23730217</v>
      </c>
      <c r="I40" s="175">
        <v>48200440.66</v>
      </c>
      <c r="J40" s="175">
        <v>36431425.96</v>
      </c>
      <c r="K40" s="30">
        <v>56.77</v>
      </c>
      <c r="L40" s="30">
        <v>12.66</v>
      </c>
      <c r="M40" s="3">
        <v>14594</v>
      </c>
      <c r="N40" s="3">
        <v>11030</v>
      </c>
      <c r="O40" s="30">
        <v>1.94</v>
      </c>
      <c r="P40" s="3">
        <v>28245</v>
      </c>
      <c r="Q40" s="2"/>
      <c r="R40" s="2"/>
      <c r="S40" s="2"/>
      <c r="T40" s="2"/>
      <c r="U40" s="2"/>
      <c r="V40" s="2"/>
      <c r="W40" s="2"/>
      <c r="X40" s="2"/>
      <c r="Y40" s="2"/>
    </row>
    <row r="41" spans="1:25" s="201" customFormat="1" ht="14.25" customHeight="1">
      <c r="A41" s="709" t="s">
        <v>601</v>
      </c>
      <c r="B41" s="695" t="s">
        <v>13</v>
      </c>
      <c r="C41" s="169" t="s">
        <v>18</v>
      </c>
      <c r="D41" s="177">
        <v>320305</v>
      </c>
      <c r="E41" s="176">
        <v>785202</v>
      </c>
      <c r="F41" s="176">
        <v>1342937</v>
      </c>
      <c r="G41" s="176">
        <v>337034</v>
      </c>
      <c r="H41" s="171">
        <v>4436453</v>
      </c>
      <c r="I41" s="176">
        <v>29556021.2</v>
      </c>
      <c r="J41" s="176">
        <v>22778347.28</v>
      </c>
      <c r="K41" s="39">
        <v>42.92</v>
      </c>
      <c r="L41" s="39">
        <v>13.16</v>
      </c>
      <c r="M41" s="84">
        <v>37641</v>
      </c>
      <c r="N41" s="84">
        <v>29010</v>
      </c>
      <c r="O41" s="39">
        <v>2.45</v>
      </c>
      <c r="P41" s="84">
        <v>92275</v>
      </c>
      <c r="Q41" s="2"/>
      <c r="R41" s="2"/>
      <c r="S41" s="2"/>
      <c r="T41" s="2"/>
      <c r="U41" s="2"/>
      <c r="V41" s="2"/>
      <c r="W41" s="2"/>
      <c r="X41" s="2"/>
      <c r="Y41" s="2"/>
    </row>
    <row r="42" spans="1:25" s="201" customFormat="1" ht="14.25" customHeight="1">
      <c r="A42" s="702"/>
      <c r="B42" s="704"/>
      <c r="C42" s="172" t="s">
        <v>2</v>
      </c>
      <c r="D42" s="170">
        <v>14458</v>
      </c>
      <c r="E42" s="171">
        <v>203773</v>
      </c>
      <c r="F42" s="171">
        <v>271645</v>
      </c>
      <c r="G42" s="171">
        <v>685</v>
      </c>
      <c r="H42" s="171">
        <v>10412</v>
      </c>
      <c r="I42" s="171">
        <v>20303072</v>
      </c>
      <c r="J42" s="171">
        <v>16051225.88</v>
      </c>
      <c r="K42" s="4">
        <v>0.34</v>
      </c>
      <c r="L42" s="4">
        <v>15.2</v>
      </c>
      <c r="M42" s="1">
        <v>99636</v>
      </c>
      <c r="N42" s="1">
        <v>78770</v>
      </c>
      <c r="O42" s="4">
        <v>14.09</v>
      </c>
      <c r="P42" s="1">
        <v>1404279</v>
      </c>
      <c r="Q42" s="2"/>
      <c r="R42" s="2"/>
      <c r="S42" s="2"/>
      <c r="T42" s="2"/>
      <c r="U42" s="2"/>
      <c r="V42" s="2"/>
      <c r="W42" s="2"/>
      <c r="X42" s="2"/>
      <c r="Y42" s="2"/>
    </row>
    <row r="43" spans="1:25" s="201" customFormat="1" ht="14.25" customHeight="1">
      <c r="A43" s="702"/>
      <c r="B43" s="705"/>
      <c r="C43" s="173" t="s">
        <v>3</v>
      </c>
      <c r="D43" s="174">
        <v>305847</v>
      </c>
      <c r="E43" s="175">
        <v>581429</v>
      </c>
      <c r="F43" s="175">
        <v>1071292</v>
      </c>
      <c r="G43" s="175">
        <v>336349</v>
      </c>
      <c r="H43" s="175">
        <v>4426041</v>
      </c>
      <c r="I43" s="175">
        <v>9252949.2</v>
      </c>
      <c r="J43" s="175">
        <v>6727121.4</v>
      </c>
      <c r="K43" s="30">
        <v>57.85</v>
      </c>
      <c r="L43" s="30">
        <v>13.16</v>
      </c>
      <c r="M43" s="3">
        <v>15914</v>
      </c>
      <c r="N43" s="3">
        <v>11570</v>
      </c>
      <c r="O43" s="30">
        <v>1.9</v>
      </c>
      <c r="P43" s="3">
        <v>30254</v>
      </c>
      <c r="Q43" s="2"/>
      <c r="R43" s="2"/>
      <c r="S43" s="2"/>
      <c r="T43" s="2"/>
      <c r="U43" s="2"/>
      <c r="V43" s="2"/>
      <c r="W43" s="2"/>
      <c r="X43" s="2"/>
      <c r="Y43" s="2"/>
    </row>
    <row r="44" spans="1:25" s="201" customFormat="1" ht="14.25" customHeight="1">
      <c r="A44" s="702"/>
      <c r="B44" s="695" t="s">
        <v>14</v>
      </c>
      <c r="C44" s="169" t="s">
        <v>18</v>
      </c>
      <c r="D44" s="176">
        <v>676248</v>
      </c>
      <c r="E44" s="176">
        <v>1670375</v>
      </c>
      <c r="F44" s="176">
        <v>2940092</v>
      </c>
      <c r="G44" s="176">
        <v>690561</v>
      </c>
      <c r="H44" s="171">
        <v>9175102</v>
      </c>
      <c r="I44" s="176">
        <v>53536539.55</v>
      </c>
      <c r="J44" s="176">
        <v>41729000.81</v>
      </c>
      <c r="K44" s="39">
        <v>41.34</v>
      </c>
      <c r="L44" s="39">
        <v>13.29</v>
      </c>
      <c r="M44" s="84">
        <v>32051</v>
      </c>
      <c r="N44" s="84">
        <v>24982</v>
      </c>
      <c r="O44" s="39">
        <v>2.47</v>
      </c>
      <c r="P44" s="84">
        <v>79167</v>
      </c>
      <c r="Q44" s="2"/>
      <c r="R44" s="2"/>
      <c r="S44" s="2"/>
      <c r="T44" s="2"/>
      <c r="U44" s="2"/>
      <c r="V44" s="2"/>
      <c r="W44" s="2"/>
      <c r="X44" s="2"/>
      <c r="Y44" s="2"/>
    </row>
    <row r="45" spans="1:25" s="201" customFormat="1" ht="14.25" customHeight="1">
      <c r="A45" s="702"/>
      <c r="B45" s="704"/>
      <c r="C45" s="172" t="s">
        <v>2</v>
      </c>
      <c r="D45" s="171">
        <v>31196</v>
      </c>
      <c r="E45" s="171">
        <v>503669</v>
      </c>
      <c r="F45" s="171">
        <v>631204</v>
      </c>
      <c r="G45" s="171">
        <v>696</v>
      </c>
      <c r="H45" s="171">
        <v>6495</v>
      </c>
      <c r="I45" s="171">
        <v>36962934.73</v>
      </c>
      <c r="J45" s="171">
        <v>29291245.98</v>
      </c>
      <c r="K45" s="4">
        <v>0.14</v>
      </c>
      <c r="L45" s="4">
        <v>9.33</v>
      </c>
      <c r="M45" s="1">
        <v>73387</v>
      </c>
      <c r="N45" s="1">
        <v>58156</v>
      </c>
      <c r="O45" s="4">
        <v>16.15</v>
      </c>
      <c r="P45" s="1">
        <v>1184861</v>
      </c>
      <c r="Q45" s="2"/>
      <c r="R45" s="2"/>
      <c r="S45" s="2"/>
      <c r="T45" s="2"/>
      <c r="U45" s="2"/>
      <c r="V45" s="2"/>
      <c r="W45" s="2"/>
      <c r="X45" s="2"/>
      <c r="Y45" s="2"/>
    </row>
    <row r="46" spans="1:25" s="201" customFormat="1" ht="14.25" customHeight="1">
      <c r="A46" s="703"/>
      <c r="B46" s="706"/>
      <c r="C46" s="178" t="s">
        <v>3</v>
      </c>
      <c r="D46" s="179">
        <v>645052</v>
      </c>
      <c r="E46" s="179">
        <v>1166706</v>
      </c>
      <c r="F46" s="179">
        <v>2308888</v>
      </c>
      <c r="G46" s="179">
        <v>689865</v>
      </c>
      <c r="H46" s="179">
        <v>9168607</v>
      </c>
      <c r="I46" s="179">
        <v>16573604.82</v>
      </c>
      <c r="J46" s="179">
        <v>12437754.83</v>
      </c>
      <c r="K46" s="32">
        <v>59.13</v>
      </c>
      <c r="L46" s="32">
        <v>13.29</v>
      </c>
      <c r="M46" s="29">
        <v>14205</v>
      </c>
      <c r="N46" s="29">
        <v>10661</v>
      </c>
      <c r="O46" s="32">
        <v>1.81</v>
      </c>
      <c r="P46" s="29">
        <v>25693</v>
      </c>
      <c r="Q46" s="2"/>
      <c r="R46" s="2"/>
      <c r="S46" s="2"/>
      <c r="T46" s="2"/>
      <c r="U46" s="2"/>
      <c r="V46" s="2"/>
      <c r="W46" s="2"/>
      <c r="X46" s="2"/>
      <c r="Y46" s="2"/>
    </row>
    <row r="47" spans="4:10" ht="12">
      <c r="D47" s="271"/>
      <c r="E47" s="271"/>
      <c r="F47" s="271"/>
      <c r="G47" s="271"/>
      <c r="H47" s="271"/>
      <c r="I47" s="271"/>
      <c r="J47" s="271"/>
    </row>
    <row r="48" spans="4:10" ht="12">
      <c r="D48" s="271"/>
      <c r="E48" s="271"/>
      <c r="F48" s="271"/>
      <c r="G48" s="271"/>
      <c r="H48" s="271"/>
      <c r="I48" s="271"/>
      <c r="J48" s="271"/>
    </row>
    <row r="49" spans="4:10" ht="12">
      <c r="D49" s="271"/>
      <c r="E49" s="271"/>
      <c r="F49" s="271"/>
      <c r="G49" s="271"/>
      <c r="H49" s="271"/>
      <c r="I49" s="271"/>
      <c r="J49" s="271"/>
    </row>
    <row r="50" spans="4:10" ht="12">
      <c r="D50" s="271"/>
      <c r="E50" s="271"/>
      <c r="F50" s="271"/>
      <c r="G50" s="271"/>
      <c r="H50" s="271"/>
      <c r="I50" s="271"/>
      <c r="J50" s="271"/>
    </row>
    <row r="51" spans="4:10" ht="12">
      <c r="D51" s="271"/>
      <c r="E51" s="271"/>
      <c r="F51" s="271"/>
      <c r="G51" s="271"/>
      <c r="H51" s="271"/>
      <c r="I51" s="271"/>
      <c r="J51" s="271"/>
    </row>
    <row r="52" spans="4:10" ht="12">
      <c r="D52" s="271"/>
      <c r="E52" s="271"/>
      <c r="F52" s="271"/>
      <c r="G52" s="271"/>
      <c r="H52" s="271"/>
      <c r="I52" s="271"/>
      <c r="J52" s="271"/>
    </row>
    <row r="53" spans="4:10" ht="12">
      <c r="D53" s="271"/>
      <c r="E53" s="271"/>
      <c r="F53" s="271"/>
      <c r="G53" s="271"/>
      <c r="H53" s="271"/>
      <c r="I53" s="271"/>
      <c r="J53" s="271"/>
    </row>
    <row r="54" spans="4:10" ht="12">
      <c r="D54" s="271"/>
      <c r="E54" s="271"/>
      <c r="F54" s="271"/>
      <c r="G54" s="271"/>
      <c r="H54" s="271"/>
      <c r="I54" s="271"/>
      <c r="J54" s="271"/>
    </row>
  </sheetData>
  <mergeCells count="25">
    <mergeCell ref="A41:A46"/>
    <mergeCell ref="B41:B43"/>
    <mergeCell ref="B44:B46"/>
    <mergeCell ref="A29:A34"/>
    <mergeCell ref="B29:B31"/>
    <mergeCell ref="B32:B34"/>
    <mergeCell ref="A35:A40"/>
    <mergeCell ref="B35:B37"/>
    <mergeCell ref="B38:B40"/>
    <mergeCell ref="A17:A22"/>
    <mergeCell ref="B17:B19"/>
    <mergeCell ref="B20:B22"/>
    <mergeCell ref="A23:A28"/>
    <mergeCell ref="B23:B25"/>
    <mergeCell ref="B26:B28"/>
    <mergeCell ref="A11:A16"/>
    <mergeCell ref="B11:B13"/>
    <mergeCell ref="B14:B16"/>
    <mergeCell ref="A5:A10"/>
    <mergeCell ref="B5:B7"/>
    <mergeCell ref="B8:B10"/>
    <mergeCell ref="K3:K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D47"/>
  <sheetViews>
    <sheetView showGridLines="0" workbookViewId="0" topLeftCell="A1">
      <selection activeCell="A1" sqref="A1"/>
    </sheetView>
  </sheetViews>
  <sheetFormatPr defaultColWidth="9.140625" defaultRowHeight="12"/>
  <cols>
    <col min="1" max="1" width="2.7109375" style="118" customWidth="1"/>
    <col min="2" max="2" width="8.00390625" style="118" customWidth="1"/>
    <col min="3" max="3" width="59.7109375" style="118" customWidth="1"/>
    <col min="4" max="16384" width="9.140625" style="118" customWidth="1"/>
  </cols>
  <sheetData>
    <row r="1" ht="22.5">
      <c r="C1" s="418" t="s">
        <v>1287</v>
      </c>
    </row>
    <row r="2" ht="15.75" customHeight="1">
      <c r="C2" s="119"/>
    </row>
    <row r="3" spans="3:4" s="250" customFormat="1" ht="15" customHeight="1">
      <c r="C3" s="419" t="s">
        <v>645</v>
      </c>
      <c r="D3" s="251"/>
    </row>
    <row r="4" spans="2:4" ht="14.25" customHeight="1">
      <c r="B4" s="233"/>
      <c r="C4" s="503" t="s">
        <v>720</v>
      </c>
      <c r="D4" s="505" t="s">
        <v>597</v>
      </c>
    </row>
    <row r="5" spans="2:4" ht="14.25" customHeight="1">
      <c r="B5" s="503" t="s">
        <v>290</v>
      </c>
      <c r="C5" s="503" t="s">
        <v>649</v>
      </c>
      <c r="D5" s="506">
        <v>1</v>
      </c>
    </row>
    <row r="6" spans="2:4" ht="14.25" customHeight="1">
      <c r="B6" s="503" t="s">
        <v>291</v>
      </c>
      <c r="C6" s="503" t="s">
        <v>735</v>
      </c>
      <c r="D6" s="506">
        <v>2</v>
      </c>
    </row>
    <row r="7" spans="2:4" ht="14.25" customHeight="1">
      <c r="B7" s="503" t="s">
        <v>721</v>
      </c>
      <c r="C7" s="503" t="s">
        <v>734</v>
      </c>
      <c r="D7" s="506">
        <v>3</v>
      </c>
    </row>
    <row r="8" spans="2:4" ht="14.25" customHeight="1">
      <c r="B8" s="503" t="s">
        <v>312</v>
      </c>
      <c r="C8" s="503" t="s">
        <v>906</v>
      </c>
      <c r="D8" s="506">
        <v>4</v>
      </c>
    </row>
    <row r="9" spans="2:4" ht="14.25" customHeight="1">
      <c r="B9" s="503" t="s">
        <v>313</v>
      </c>
      <c r="C9" s="503" t="s">
        <v>907</v>
      </c>
      <c r="D9" s="506">
        <v>5</v>
      </c>
    </row>
    <row r="10" s="250" customFormat="1" ht="13.5" customHeight="1"/>
    <row r="11" spans="3:4" s="250" customFormat="1" ht="15" customHeight="1">
      <c r="C11" s="420" t="s">
        <v>644</v>
      </c>
      <c r="D11" s="251"/>
    </row>
    <row r="12" spans="2:3" s="250" customFormat="1" ht="15" customHeight="1">
      <c r="B12" s="252"/>
      <c r="C12" s="421" t="s">
        <v>646</v>
      </c>
    </row>
    <row r="13" spans="2:4" ht="14.25" customHeight="1">
      <c r="B13" s="502" t="s">
        <v>145</v>
      </c>
      <c r="C13" s="503" t="s">
        <v>177</v>
      </c>
      <c r="D13" s="504">
        <v>6</v>
      </c>
    </row>
    <row r="14" spans="2:4" ht="14.25" customHeight="1">
      <c r="B14" s="502" t="s">
        <v>636</v>
      </c>
      <c r="C14" s="503" t="s">
        <v>724</v>
      </c>
      <c r="D14" s="504">
        <v>8</v>
      </c>
    </row>
    <row r="15" spans="2:4" ht="14.25" customHeight="1">
      <c r="B15" s="502" t="s">
        <v>637</v>
      </c>
      <c r="C15" s="503" t="s">
        <v>302</v>
      </c>
      <c r="D15" s="504">
        <v>10</v>
      </c>
    </row>
    <row r="16" spans="2:4" ht="14.25" customHeight="1">
      <c r="B16" s="502" t="s">
        <v>638</v>
      </c>
      <c r="C16" s="503" t="s">
        <v>725</v>
      </c>
      <c r="D16" s="504">
        <v>12</v>
      </c>
    </row>
    <row r="17" spans="2:4" ht="14.25" customHeight="1">
      <c r="B17" s="502" t="s">
        <v>639</v>
      </c>
      <c r="C17" s="503" t="s">
        <v>722</v>
      </c>
      <c r="D17" s="504">
        <v>14</v>
      </c>
    </row>
    <row r="18" spans="2:4" ht="14.25" customHeight="1">
      <c r="B18" s="502" t="s">
        <v>640</v>
      </c>
      <c r="C18" s="503" t="s">
        <v>178</v>
      </c>
      <c r="D18" s="504">
        <v>16</v>
      </c>
    </row>
    <row r="19" spans="2:4" ht="14.25" customHeight="1">
      <c r="B19" s="502" t="s">
        <v>641</v>
      </c>
      <c r="C19" s="503" t="s">
        <v>304</v>
      </c>
      <c r="D19" s="504">
        <v>18</v>
      </c>
    </row>
    <row r="20" spans="2:4" ht="14.25" customHeight="1">
      <c r="B20" s="502" t="s">
        <v>642</v>
      </c>
      <c r="C20" s="503" t="s">
        <v>305</v>
      </c>
      <c r="D20" s="504">
        <v>20</v>
      </c>
    </row>
    <row r="21" spans="2:4" ht="14.25" customHeight="1">
      <c r="B21" s="502" t="s">
        <v>643</v>
      </c>
      <c r="C21" s="503" t="s">
        <v>306</v>
      </c>
      <c r="D21" s="504">
        <v>22</v>
      </c>
    </row>
    <row r="22" spans="2:4" ht="14.25" customHeight="1">
      <c r="B22" s="502" t="s">
        <v>845</v>
      </c>
      <c r="C22" s="503" t="s">
        <v>908</v>
      </c>
      <c r="D22" s="504">
        <v>24</v>
      </c>
    </row>
    <row r="23" spans="2:4" ht="14.25" customHeight="1">
      <c r="B23" s="502" t="s">
        <v>846</v>
      </c>
      <c r="C23" s="503" t="s">
        <v>909</v>
      </c>
      <c r="D23" s="504">
        <v>26</v>
      </c>
    </row>
    <row r="24" spans="2:4" ht="14.25" customHeight="1">
      <c r="B24" s="502" t="s">
        <v>847</v>
      </c>
      <c r="C24" s="503" t="s">
        <v>910</v>
      </c>
      <c r="D24" s="504">
        <v>28</v>
      </c>
    </row>
    <row r="25" spans="2:4" ht="14.25" customHeight="1">
      <c r="B25" s="502" t="s">
        <v>848</v>
      </c>
      <c r="C25" s="503" t="s">
        <v>289</v>
      </c>
      <c r="D25" s="504">
        <v>30</v>
      </c>
    </row>
    <row r="26" spans="2:4" ht="14.25" customHeight="1">
      <c r="B26" s="502" t="s">
        <v>849</v>
      </c>
      <c r="C26" s="503" t="s">
        <v>714</v>
      </c>
      <c r="D26" s="504">
        <v>34</v>
      </c>
    </row>
    <row r="27" spans="2:4" ht="14.25" customHeight="1">
      <c r="B27" s="502" t="s">
        <v>850</v>
      </c>
      <c r="C27" s="503" t="s">
        <v>715</v>
      </c>
      <c r="D27" s="504">
        <v>36</v>
      </c>
    </row>
    <row r="28" spans="2:4" ht="14.25" customHeight="1">
      <c r="B28" s="502" t="s">
        <v>851</v>
      </c>
      <c r="C28" s="503" t="s">
        <v>716</v>
      </c>
      <c r="D28" s="504">
        <v>38</v>
      </c>
    </row>
    <row r="29" spans="2:4" ht="14.25" customHeight="1">
      <c r="B29" s="502" t="s">
        <v>852</v>
      </c>
      <c r="C29" s="503" t="s">
        <v>842</v>
      </c>
      <c r="D29" s="504">
        <v>40</v>
      </c>
    </row>
    <row r="30" spans="2:4" ht="14.25" customHeight="1">
      <c r="B30" s="502" t="s">
        <v>853</v>
      </c>
      <c r="C30" s="503" t="s">
        <v>843</v>
      </c>
      <c r="D30" s="504">
        <v>42</v>
      </c>
    </row>
    <row r="31" spans="2:4" ht="14.25" customHeight="1">
      <c r="B31" s="502" t="s">
        <v>329</v>
      </c>
      <c r="C31" s="503" t="s">
        <v>844</v>
      </c>
      <c r="D31" s="504">
        <v>48</v>
      </c>
    </row>
    <row r="32" spans="2:4" ht="14.25" customHeight="1">
      <c r="B32" s="502" t="s">
        <v>679</v>
      </c>
      <c r="C32" s="503" t="s">
        <v>717</v>
      </c>
      <c r="D32" s="504">
        <v>54</v>
      </c>
    </row>
    <row r="33" spans="2:4" ht="14.25" customHeight="1">
      <c r="B33" s="502" t="s">
        <v>1258</v>
      </c>
      <c r="C33" s="503" t="s">
        <v>718</v>
      </c>
      <c r="D33" s="504">
        <v>58</v>
      </c>
    </row>
    <row r="34" spans="2:4" ht="14.25" customHeight="1">
      <c r="B34" s="502" t="s">
        <v>1259</v>
      </c>
      <c r="C34" s="503" t="s">
        <v>343</v>
      </c>
      <c r="D34" s="504">
        <v>62</v>
      </c>
    </row>
    <row r="35" spans="2:4" ht="14.25" customHeight="1">
      <c r="B35" s="502" t="s">
        <v>697</v>
      </c>
      <c r="C35" s="503" t="s">
        <v>719</v>
      </c>
      <c r="D35" s="504">
        <v>68</v>
      </c>
    </row>
    <row r="36" spans="2:3" s="250" customFormat="1" ht="13.5" customHeight="1">
      <c r="B36" s="253"/>
      <c r="C36" s="252"/>
    </row>
    <row r="37" spans="2:3" s="250" customFormat="1" ht="15" customHeight="1">
      <c r="B37" s="253"/>
      <c r="C37" s="421" t="s">
        <v>647</v>
      </c>
    </row>
    <row r="38" spans="2:4" ht="14.25" customHeight="1">
      <c r="B38" s="502" t="s">
        <v>1260</v>
      </c>
      <c r="C38" s="503" t="s">
        <v>708</v>
      </c>
      <c r="D38" s="504">
        <v>74</v>
      </c>
    </row>
    <row r="39" spans="2:4" ht="14.25" customHeight="1">
      <c r="B39" s="502" t="s">
        <v>895</v>
      </c>
      <c r="C39" s="503" t="s">
        <v>709</v>
      </c>
      <c r="D39" s="504">
        <v>76</v>
      </c>
    </row>
    <row r="40" spans="2:4" ht="14.25" customHeight="1">
      <c r="B40" s="502" t="s">
        <v>702</v>
      </c>
      <c r="C40" s="503" t="s">
        <v>710</v>
      </c>
      <c r="D40" s="504">
        <v>78</v>
      </c>
    </row>
    <row r="41" spans="2:4" ht="14.25" customHeight="1">
      <c r="B41" s="502" t="s">
        <v>1261</v>
      </c>
      <c r="C41" s="503" t="s">
        <v>711</v>
      </c>
      <c r="D41" s="504">
        <v>80</v>
      </c>
    </row>
    <row r="42" spans="2:4" ht="14.25" customHeight="1">
      <c r="B42" s="502" t="s">
        <v>680</v>
      </c>
      <c r="C42" s="503" t="s">
        <v>712</v>
      </c>
      <c r="D42" s="504">
        <v>82</v>
      </c>
    </row>
    <row r="43" spans="2:4" ht="14.25" customHeight="1">
      <c r="B43" s="502" t="s">
        <v>855</v>
      </c>
      <c r="C43" s="503" t="s">
        <v>713</v>
      </c>
      <c r="D43" s="504">
        <v>84</v>
      </c>
    </row>
    <row r="44" spans="2:4" ht="14.25" customHeight="1">
      <c r="B44" s="502" t="s">
        <v>1262</v>
      </c>
      <c r="C44" s="503" t="s">
        <v>856</v>
      </c>
      <c r="D44" s="504">
        <v>88</v>
      </c>
    </row>
    <row r="45" spans="2:4" ht="14.25" customHeight="1">
      <c r="B45" s="502" t="s">
        <v>1263</v>
      </c>
      <c r="C45" s="503" t="s">
        <v>857</v>
      </c>
      <c r="D45" s="504">
        <v>90</v>
      </c>
    </row>
    <row r="46" spans="2:4" ht="14.25" customHeight="1">
      <c r="B46" s="502" t="s">
        <v>1264</v>
      </c>
      <c r="C46" s="503" t="s">
        <v>858</v>
      </c>
      <c r="D46" s="504">
        <v>96</v>
      </c>
    </row>
    <row r="47" ht="16.5" customHeight="1">
      <c r="D47" s="250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7"/>
  <dimension ref="A1:AC61"/>
  <sheetViews>
    <sheetView showGridLines="0" workbookViewId="0" topLeftCell="A1">
      <selection activeCell="A1" sqref="A1"/>
    </sheetView>
  </sheetViews>
  <sheetFormatPr defaultColWidth="9.140625" defaultRowHeight="12"/>
  <cols>
    <col min="1" max="1" width="7.7109375" style="162" customWidth="1"/>
    <col min="2" max="3" width="5.7109375" style="162" customWidth="1"/>
    <col min="4" max="6" width="15.00390625" style="6" customWidth="1"/>
    <col min="7" max="8" width="15.7109375" style="6" customWidth="1"/>
    <col min="9" max="13" width="18.7109375" style="6" customWidth="1"/>
    <col min="14" max="14" width="5.8515625" style="234" bestFit="1" customWidth="1"/>
    <col min="15" max="17" width="7.57421875" style="2" bestFit="1" customWidth="1"/>
    <col min="18" max="18" width="6.7109375" style="2" bestFit="1" customWidth="1"/>
    <col min="19" max="19" width="6.7109375" style="2" customWidth="1"/>
    <col min="20" max="20" width="6.7109375" style="2" bestFit="1" customWidth="1"/>
    <col min="21" max="22" width="7.57421875" style="2" bestFit="1" customWidth="1"/>
    <col min="23" max="23" width="5.140625" style="6" bestFit="1" customWidth="1"/>
    <col min="24" max="29" width="3.421875" style="6" bestFit="1" customWidth="1"/>
    <col min="30" max="16384" width="9.140625" style="6" customWidth="1"/>
  </cols>
  <sheetData>
    <row r="1" spans="1:5" ht="13.5">
      <c r="A1" s="247"/>
      <c r="B1" s="247"/>
      <c r="C1" s="246" t="s">
        <v>1272</v>
      </c>
      <c r="D1" s="241" t="s">
        <v>125</v>
      </c>
      <c r="E1" s="241"/>
    </row>
    <row r="2" ht="12">
      <c r="M2" s="102" t="s">
        <v>275</v>
      </c>
    </row>
    <row r="3" spans="1:13" ht="18.75" customHeight="1">
      <c r="A3" s="163"/>
      <c r="B3" s="163"/>
      <c r="C3" s="164"/>
      <c r="D3" s="625" t="s">
        <v>123</v>
      </c>
      <c r="E3" s="625" t="s">
        <v>30</v>
      </c>
      <c r="F3" s="625" t="s">
        <v>31</v>
      </c>
      <c r="G3" s="106" t="s">
        <v>111</v>
      </c>
      <c r="H3" s="107" t="s">
        <v>112</v>
      </c>
      <c r="I3" s="538" t="s">
        <v>872</v>
      </c>
      <c r="J3" s="622" t="s">
        <v>1255</v>
      </c>
      <c r="K3" s="610"/>
      <c r="L3" s="622" t="s">
        <v>1256</v>
      </c>
      <c r="M3" s="593"/>
    </row>
    <row r="4" spans="1:13" ht="18.75" customHeight="1">
      <c r="A4" s="166"/>
      <c r="B4" s="166"/>
      <c r="C4" s="167"/>
      <c r="D4" s="671"/>
      <c r="E4" s="671"/>
      <c r="F4" s="671"/>
      <c r="G4" s="104" t="s">
        <v>26</v>
      </c>
      <c r="H4" s="373" t="s">
        <v>170</v>
      </c>
      <c r="I4" s="539" t="s">
        <v>874</v>
      </c>
      <c r="J4" s="61" t="s">
        <v>1253</v>
      </c>
      <c r="K4" s="61" t="s">
        <v>1254</v>
      </c>
      <c r="L4" s="61" t="s">
        <v>1253</v>
      </c>
      <c r="M4" s="66" t="s">
        <v>1254</v>
      </c>
    </row>
    <row r="5" spans="1:29" ht="15.75" customHeight="1">
      <c r="A5" s="698" t="s">
        <v>180</v>
      </c>
      <c r="B5" s="711" t="s">
        <v>106</v>
      </c>
      <c r="C5" s="712"/>
      <c r="D5" s="105">
        <v>200121075</v>
      </c>
      <c r="E5" s="25">
        <v>200934265</v>
      </c>
      <c r="F5" s="25">
        <v>1537002638</v>
      </c>
      <c r="G5" s="25">
        <v>3412366679.62</v>
      </c>
      <c r="H5" s="25">
        <v>2479999078.3100004</v>
      </c>
      <c r="I5" s="113">
        <v>7.65</v>
      </c>
      <c r="J5" s="25">
        <v>16983</v>
      </c>
      <c r="K5" s="25">
        <v>2220</v>
      </c>
      <c r="L5" s="25">
        <v>12342</v>
      </c>
      <c r="M5" s="25">
        <v>1614</v>
      </c>
      <c r="W5" s="2"/>
      <c r="X5" s="2"/>
      <c r="Y5" s="2"/>
      <c r="Z5" s="2"/>
      <c r="AA5" s="2"/>
      <c r="AB5" s="2"/>
      <c r="AC5" s="2"/>
    </row>
    <row r="6" spans="1:29" ht="15.75" customHeight="1">
      <c r="A6" s="699"/>
      <c r="B6" s="695" t="s">
        <v>13</v>
      </c>
      <c r="C6" s="370" t="s">
        <v>18</v>
      </c>
      <c r="D6" s="83">
        <v>87306435</v>
      </c>
      <c r="E6" s="84">
        <v>87674931</v>
      </c>
      <c r="F6" s="84">
        <v>657888225</v>
      </c>
      <c r="G6" s="84">
        <v>1551658510.36</v>
      </c>
      <c r="H6" s="84">
        <v>1125512252.8700001</v>
      </c>
      <c r="I6" s="39">
        <v>7.5</v>
      </c>
      <c r="J6" s="84">
        <v>17698</v>
      </c>
      <c r="K6" s="84">
        <v>2359</v>
      </c>
      <c r="L6" s="84">
        <v>12837</v>
      </c>
      <c r="M6" s="84">
        <v>1711</v>
      </c>
      <c r="W6" s="2"/>
      <c r="X6" s="2"/>
      <c r="Y6" s="2"/>
      <c r="Z6" s="2"/>
      <c r="AA6" s="2"/>
      <c r="AB6" s="2"/>
      <c r="AC6" s="2"/>
    </row>
    <row r="7" spans="1:29" ht="15.75" customHeight="1">
      <c r="A7" s="699"/>
      <c r="B7" s="696"/>
      <c r="C7" s="371" t="s">
        <v>576</v>
      </c>
      <c r="D7" s="14">
        <v>86917722</v>
      </c>
      <c r="E7" s="1">
        <v>87283344</v>
      </c>
      <c r="F7" s="1">
        <v>656797212</v>
      </c>
      <c r="G7" s="1">
        <v>1549754378.3700001</v>
      </c>
      <c r="H7" s="1">
        <v>1124407473.6299999</v>
      </c>
      <c r="I7" s="4">
        <v>7.52</v>
      </c>
      <c r="J7" s="1">
        <v>17755</v>
      </c>
      <c r="K7" s="1">
        <v>2360</v>
      </c>
      <c r="L7" s="1">
        <v>12882</v>
      </c>
      <c r="M7" s="1">
        <v>1712</v>
      </c>
      <c r="W7" s="2"/>
      <c r="X7" s="2"/>
      <c r="Y7" s="2"/>
      <c r="Z7" s="2"/>
      <c r="AA7" s="2"/>
      <c r="AB7" s="2"/>
      <c r="AC7" s="2"/>
    </row>
    <row r="8" spans="1:29" ht="15.75" customHeight="1">
      <c r="A8" s="699"/>
      <c r="B8" s="697"/>
      <c r="C8" s="372" t="s">
        <v>577</v>
      </c>
      <c r="D8" s="16">
        <v>388713</v>
      </c>
      <c r="E8" s="3">
        <v>391587</v>
      </c>
      <c r="F8" s="3">
        <v>1091013</v>
      </c>
      <c r="G8" s="3">
        <v>1904131.99</v>
      </c>
      <c r="H8" s="3">
        <v>1104779.24</v>
      </c>
      <c r="I8" s="30">
        <v>2.79</v>
      </c>
      <c r="J8" s="3">
        <v>4863</v>
      </c>
      <c r="K8" s="3">
        <v>1745</v>
      </c>
      <c r="L8" s="3">
        <v>2821</v>
      </c>
      <c r="M8" s="3">
        <v>1013</v>
      </c>
      <c r="W8" s="2"/>
      <c r="X8" s="2"/>
      <c r="Y8" s="2"/>
      <c r="Z8" s="2"/>
      <c r="AA8" s="2"/>
      <c r="AB8" s="2"/>
      <c r="AC8" s="2"/>
    </row>
    <row r="9" spans="1:29" ht="15.75" customHeight="1">
      <c r="A9" s="699"/>
      <c r="B9" s="704" t="s">
        <v>14</v>
      </c>
      <c r="C9" s="370" t="s">
        <v>18</v>
      </c>
      <c r="D9" s="14">
        <v>112814640</v>
      </c>
      <c r="E9" s="1">
        <v>113259334</v>
      </c>
      <c r="F9" s="1">
        <v>879114413</v>
      </c>
      <c r="G9" s="1">
        <v>1860708169.2600002</v>
      </c>
      <c r="H9" s="1">
        <v>1354486825.4400003</v>
      </c>
      <c r="I9" s="4">
        <v>7.76</v>
      </c>
      <c r="J9" s="1">
        <v>16429</v>
      </c>
      <c r="K9" s="1">
        <v>2117</v>
      </c>
      <c r="L9" s="1">
        <v>11959</v>
      </c>
      <c r="M9" s="1">
        <v>1541</v>
      </c>
      <c r="W9" s="2"/>
      <c r="X9" s="2"/>
      <c r="Y9" s="2"/>
      <c r="Z9" s="2"/>
      <c r="AA9" s="2"/>
      <c r="AB9" s="2"/>
      <c r="AC9" s="2"/>
    </row>
    <row r="10" spans="1:29" ht="15.75" customHeight="1">
      <c r="A10" s="699"/>
      <c r="B10" s="696"/>
      <c r="C10" s="371" t="s">
        <v>576</v>
      </c>
      <c r="D10" s="14">
        <v>112498696</v>
      </c>
      <c r="E10" s="1">
        <v>112940865</v>
      </c>
      <c r="F10" s="1">
        <v>878227393</v>
      </c>
      <c r="G10" s="1">
        <v>1859172569.2099996</v>
      </c>
      <c r="H10" s="1">
        <v>1353597646.4299998</v>
      </c>
      <c r="I10" s="4">
        <v>7.78</v>
      </c>
      <c r="J10" s="1">
        <v>16461</v>
      </c>
      <c r="K10" s="1">
        <v>2117</v>
      </c>
      <c r="L10" s="1">
        <v>11985</v>
      </c>
      <c r="M10" s="1">
        <v>1541</v>
      </c>
      <c r="W10" s="2"/>
      <c r="X10" s="2"/>
      <c r="Y10" s="2"/>
      <c r="Z10" s="2"/>
      <c r="AA10" s="2"/>
      <c r="AB10" s="2"/>
      <c r="AC10" s="2"/>
    </row>
    <row r="11" spans="1:29" ht="15.75" customHeight="1">
      <c r="A11" s="699"/>
      <c r="B11" s="696"/>
      <c r="C11" s="371" t="s">
        <v>577</v>
      </c>
      <c r="D11" s="14">
        <v>315944</v>
      </c>
      <c r="E11" s="1">
        <v>318469</v>
      </c>
      <c r="F11" s="1">
        <v>887020</v>
      </c>
      <c r="G11" s="1">
        <v>1535600.05</v>
      </c>
      <c r="H11" s="1">
        <v>889179.01</v>
      </c>
      <c r="I11" s="4">
        <v>2.79</v>
      </c>
      <c r="J11" s="1">
        <v>4822</v>
      </c>
      <c r="K11" s="1">
        <v>1731</v>
      </c>
      <c r="L11" s="1">
        <v>2792</v>
      </c>
      <c r="M11" s="1">
        <v>1002</v>
      </c>
      <c r="W11" s="2"/>
      <c r="X11" s="2"/>
      <c r="Y11" s="2"/>
      <c r="Z11" s="2"/>
      <c r="AA11" s="2"/>
      <c r="AB11" s="2"/>
      <c r="AC11" s="2"/>
    </row>
    <row r="12" spans="1:29" ht="15.75" customHeight="1">
      <c r="A12" s="692" t="s">
        <v>57</v>
      </c>
      <c r="B12" s="695" t="s">
        <v>13</v>
      </c>
      <c r="C12" s="370" t="s">
        <v>18</v>
      </c>
      <c r="D12" s="83">
        <v>2630971</v>
      </c>
      <c r="E12" s="84">
        <v>2649856</v>
      </c>
      <c r="F12" s="84">
        <v>7307306</v>
      </c>
      <c r="G12" s="84">
        <v>18459931.99</v>
      </c>
      <c r="H12" s="84">
        <v>13852491.99</v>
      </c>
      <c r="I12" s="39">
        <v>2.76</v>
      </c>
      <c r="J12" s="84">
        <v>6966</v>
      </c>
      <c r="K12" s="84">
        <v>2526</v>
      </c>
      <c r="L12" s="84">
        <v>5228</v>
      </c>
      <c r="M12" s="84">
        <v>1896</v>
      </c>
      <c r="W12" s="2"/>
      <c r="X12" s="2"/>
      <c r="Y12" s="2"/>
      <c r="Z12" s="2"/>
      <c r="AA12" s="2"/>
      <c r="AB12" s="2"/>
      <c r="AC12" s="2"/>
    </row>
    <row r="13" spans="1:29" ht="15.75" customHeight="1">
      <c r="A13" s="693"/>
      <c r="B13" s="696"/>
      <c r="C13" s="371" t="s">
        <v>576</v>
      </c>
      <c r="D13" s="14">
        <v>2630951</v>
      </c>
      <c r="E13" s="1">
        <v>2649836</v>
      </c>
      <c r="F13" s="1">
        <v>7307257</v>
      </c>
      <c r="G13" s="1">
        <v>18459853.01</v>
      </c>
      <c r="H13" s="1">
        <v>13852447.71</v>
      </c>
      <c r="I13" s="4">
        <v>2.76</v>
      </c>
      <c r="J13" s="1">
        <v>6966</v>
      </c>
      <c r="K13" s="1">
        <v>2526</v>
      </c>
      <c r="L13" s="1">
        <v>5228</v>
      </c>
      <c r="M13" s="1">
        <v>1896</v>
      </c>
      <c r="W13" s="2"/>
      <c r="X13" s="2"/>
      <c r="Y13" s="2"/>
      <c r="Z13" s="2"/>
      <c r="AA13" s="2"/>
      <c r="AB13" s="2"/>
      <c r="AC13" s="2"/>
    </row>
    <row r="14" spans="1:29" ht="15.75" customHeight="1">
      <c r="A14" s="693"/>
      <c r="B14" s="697"/>
      <c r="C14" s="372" t="s">
        <v>577</v>
      </c>
      <c r="D14" s="16">
        <v>20</v>
      </c>
      <c r="E14" s="3">
        <v>20</v>
      </c>
      <c r="F14" s="3">
        <v>49</v>
      </c>
      <c r="G14" s="3">
        <v>78.98</v>
      </c>
      <c r="H14" s="3">
        <v>44.28</v>
      </c>
      <c r="I14" s="30">
        <v>2.45</v>
      </c>
      <c r="J14" s="3">
        <v>3949</v>
      </c>
      <c r="K14" s="3">
        <v>1612</v>
      </c>
      <c r="L14" s="3">
        <v>2214</v>
      </c>
      <c r="M14" s="3">
        <v>904</v>
      </c>
      <c r="W14" s="2"/>
      <c r="X14" s="2"/>
      <c r="Y14" s="2"/>
      <c r="Z14" s="2"/>
      <c r="AA14" s="2"/>
      <c r="AB14" s="2"/>
      <c r="AC14" s="2"/>
    </row>
    <row r="15" spans="1:29" ht="15.75" customHeight="1">
      <c r="A15" s="693"/>
      <c r="B15" s="704" t="s">
        <v>14</v>
      </c>
      <c r="C15" s="370" t="s">
        <v>18</v>
      </c>
      <c r="D15" s="14">
        <v>2134689</v>
      </c>
      <c r="E15" s="1">
        <v>2149966</v>
      </c>
      <c r="F15" s="1">
        <v>5820073</v>
      </c>
      <c r="G15" s="1">
        <v>14378951.02</v>
      </c>
      <c r="H15" s="1">
        <v>10765930.12</v>
      </c>
      <c r="I15" s="4">
        <v>2.71</v>
      </c>
      <c r="J15" s="1">
        <v>6688</v>
      </c>
      <c r="K15" s="1">
        <v>2471</v>
      </c>
      <c r="L15" s="1">
        <v>5007</v>
      </c>
      <c r="M15" s="1">
        <v>1850</v>
      </c>
      <c r="W15" s="2"/>
      <c r="X15" s="2"/>
      <c r="Y15" s="2"/>
      <c r="Z15" s="2"/>
      <c r="AA15" s="2"/>
      <c r="AB15" s="2"/>
      <c r="AC15" s="2"/>
    </row>
    <row r="16" spans="1:29" ht="15.75" customHeight="1">
      <c r="A16" s="693"/>
      <c r="B16" s="696"/>
      <c r="C16" s="371" t="s">
        <v>576</v>
      </c>
      <c r="D16" s="14">
        <v>2134668</v>
      </c>
      <c r="E16" s="1">
        <v>2149945</v>
      </c>
      <c r="F16" s="1">
        <v>5820020</v>
      </c>
      <c r="G16" s="1">
        <v>14378865.28</v>
      </c>
      <c r="H16" s="1">
        <v>10765883.85</v>
      </c>
      <c r="I16" s="4">
        <v>2.71</v>
      </c>
      <c r="J16" s="1">
        <v>6688</v>
      </c>
      <c r="K16" s="1">
        <v>2471</v>
      </c>
      <c r="L16" s="1">
        <v>5008</v>
      </c>
      <c r="M16" s="1">
        <v>1850</v>
      </c>
      <c r="W16" s="2"/>
      <c r="X16" s="2"/>
      <c r="Y16" s="2"/>
      <c r="Z16" s="2"/>
      <c r="AA16" s="2"/>
      <c r="AB16" s="2"/>
      <c r="AC16" s="2"/>
    </row>
    <row r="17" spans="1:29" ht="15.75" customHeight="1">
      <c r="A17" s="694"/>
      <c r="B17" s="696"/>
      <c r="C17" s="371" t="s">
        <v>577</v>
      </c>
      <c r="D17" s="16">
        <v>21</v>
      </c>
      <c r="E17" s="3">
        <v>21</v>
      </c>
      <c r="F17" s="3">
        <v>53</v>
      </c>
      <c r="G17" s="3">
        <v>85.74</v>
      </c>
      <c r="H17" s="3">
        <v>46.27</v>
      </c>
      <c r="I17" s="30">
        <v>2.52</v>
      </c>
      <c r="J17" s="3">
        <v>4083</v>
      </c>
      <c r="K17" s="3">
        <v>1618</v>
      </c>
      <c r="L17" s="3">
        <v>2203</v>
      </c>
      <c r="M17" s="3">
        <v>873</v>
      </c>
      <c r="W17" s="2"/>
      <c r="X17" s="2"/>
      <c r="Y17" s="2"/>
      <c r="Z17" s="2"/>
      <c r="AA17" s="2"/>
      <c r="AB17" s="2"/>
      <c r="AC17" s="2"/>
    </row>
    <row r="18" spans="1:29" ht="15.75" customHeight="1">
      <c r="A18" s="710" t="s">
        <v>58</v>
      </c>
      <c r="B18" s="695" t="s">
        <v>13</v>
      </c>
      <c r="C18" s="370" t="s">
        <v>18</v>
      </c>
      <c r="D18" s="83">
        <v>12688569</v>
      </c>
      <c r="E18" s="84">
        <v>12763192</v>
      </c>
      <c r="F18" s="84">
        <v>35533175</v>
      </c>
      <c r="G18" s="84">
        <v>107574197.91</v>
      </c>
      <c r="H18" s="84">
        <v>82031581.99</v>
      </c>
      <c r="I18" s="39">
        <v>2.78</v>
      </c>
      <c r="J18" s="84">
        <v>8428</v>
      </c>
      <c r="K18" s="84">
        <v>3027</v>
      </c>
      <c r="L18" s="84">
        <v>6427</v>
      </c>
      <c r="M18" s="84">
        <v>2309</v>
      </c>
      <c r="W18" s="2"/>
      <c r="X18" s="2"/>
      <c r="Y18" s="2"/>
      <c r="Z18" s="2"/>
      <c r="AA18" s="2"/>
      <c r="AB18" s="2"/>
      <c r="AC18" s="2"/>
    </row>
    <row r="19" spans="1:29" ht="15.75" customHeight="1">
      <c r="A19" s="693"/>
      <c r="B19" s="696"/>
      <c r="C19" s="371" t="s">
        <v>576</v>
      </c>
      <c r="D19" s="14">
        <v>12686365</v>
      </c>
      <c r="E19" s="1">
        <v>12760971</v>
      </c>
      <c r="F19" s="1">
        <v>35527769</v>
      </c>
      <c r="G19" s="1">
        <v>107565441.45</v>
      </c>
      <c r="H19" s="1">
        <v>82026761.43</v>
      </c>
      <c r="I19" s="4">
        <v>2.78</v>
      </c>
      <c r="J19" s="1">
        <v>8429</v>
      </c>
      <c r="K19" s="1">
        <v>3028</v>
      </c>
      <c r="L19" s="1">
        <v>6428</v>
      </c>
      <c r="M19" s="1">
        <v>2309</v>
      </c>
      <c r="W19" s="2"/>
      <c r="X19" s="2"/>
      <c r="Y19" s="2"/>
      <c r="Z19" s="2"/>
      <c r="AA19" s="2"/>
      <c r="AB19" s="2"/>
      <c r="AC19" s="2"/>
    </row>
    <row r="20" spans="1:29" ht="15.75" customHeight="1">
      <c r="A20" s="693"/>
      <c r="B20" s="697"/>
      <c r="C20" s="372" t="s">
        <v>577</v>
      </c>
      <c r="D20" s="16">
        <v>2204</v>
      </c>
      <c r="E20" s="3">
        <v>2221</v>
      </c>
      <c r="F20" s="3">
        <v>5406</v>
      </c>
      <c r="G20" s="3">
        <v>8756.46</v>
      </c>
      <c r="H20" s="3">
        <v>4820.56</v>
      </c>
      <c r="I20" s="30">
        <v>2.43</v>
      </c>
      <c r="J20" s="3">
        <v>3943</v>
      </c>
      <c r="K20" s="3">
        <v>1620</v>
      </c>
      <c r="L20" s="3">
        <v>2170</v>
      </c>
      <c r="M20" s="3">
        <v>892</v>
      </c>
      <c r="W20" s="2"/>
      <c r="X20" s="2"/>
      <c r="Y20" s="2"/>
      <c r="Z20" s="2"/>
      <c r="AA20" s="2"/>
      <c r="AB20" s="2"/>
      <c r="AC20" s="2"/>
    </row>
    <row r="21" spans="1:29" ht="15.75" customHeight="1">
      <c r="A21" s="693"/>
      <c r="B21" s="704" t="s">
        <v>14</v>
      </c>
      <c r="C21" s="370" t="s">
        <v>18</v>
      </c>
      <c r="D21" s="14">
        <v>10949570</v>
      </c>
      <c r="E21" s="1">
        <v>11011989</v>
      </c>
      <c r="F21" s="1">
        <v>30342107</v>
      </c>
      <c r="G21" s="1">
        <v>90504999.95</v>
      </c>
      <c r="H21" s="1">
        <v>69109731.32</v>
      </c>
      <c r="I21" s="4">
        <v>2.76</v>
      </c>
      <c r="J21" s="1">
        <v>8219</v>
      </c>
      <c r="K21" s="1">
        <v>2983</v>
      </c>
      <c r="L21" s="1">
        <v>6276</v>
      </c>
      <c r="M21" s="1">
        <v>2278</v>
      </c>
      <c r="W21" s="2"/>
      <c r="X21" s="2"/>
      <c r="Y21" s="2"/>
      <c r="Z21" s="2"/>
      <c r="AA21" s="2"/>
      <c r="AB21" s="2"/>
      <c r="AC21" s="2"/>
    </row>
    <row r="22" spans="1:29" ht="15.75" customHeight="1">
      <c r="A22" s="693"/>
      <c r="B22" s="696"/>
      <c r="C22" s="371" t="s">
        <v>576</v>
      </c>
      <c r="D22" s="14">
        <v>10947420</v>
      </c>
      <c r="E22" s="1">
        <v>11009828</v>
      </c>
      <c r="F22" s="1">
        <v>30336867</v>
      </c>
      <c r="G22" s="1">
        <v>90496547.39</v>
      </c>
      <c r="H22" s="1">
        <v>69105088.75</v>
      </c>
      <c r="I22" s="4">
        <v>2.76</v>
      </c>
      <c r="J22" s="1">
        <v>8220</v>
      </c>
      <c r="K22" s="1">
        <v>2983</v>
      </c>
      <c r="L22" s="1">
        <v>6277</v>
      </c>
      <c r="M22" s="1">
        <v>2278</v>
      </c>
      <c r="W22" s="2"/>
      <c r="X22" s="2"/>
      <c r="Y22" s="2"/>
      <c r="Z22" s="2"/>
      <c r="AA22" s="2"/>
      <c r="AB22" s="2"/>
      <c r="AC22" s="2"/>
    </row>
    <row r="23" spans="1:29" ht="15.75" customHeight="1">
      <c r="A23" s="693"/>
      <c r="B23" s="696"/>
      <c r="C23" s="371" t="s">
        <v>577</v>
      </c>
      <c r="D23" s="14">
        <v>2150</v>
      </c>
      <c r="E23" s="1">
        <v>2161</v>
      </c>
      <c r="F23" s="1">
        <v>5240</v>
      </c>
      <c r="G23" s="1">
        <v>8452.56</v>
      </c>
      <c r="H23" s="1">
        <v>4642.57</v>
      </c>
      <c r="I23" s="4">
        <v>2.42</v>
      </c>
      <c r="J23" s="1">
        <v>3911</v>
      </c>
      <c r="K23" s="1">
        <v>1613</v>
      </c>
      <c r="L23" s="1">
        <v>2148</v>
      </c>
      <c r="M23" s="1">
        <v>886</v>
      </c>
      <c r="W23" s="2"/>
      <c r="X23" s="2"/>
      <c r="Y23" s="2"/>
      <c r="Z23" s="2"/>
      <c r="AA23" s="2"/>
      <c r="AB23" s="2"/>
      <c r="AC23" s="2"/>
    </row>
    <row r="24" spans="1:29" ht="15.75" customHeight="1">
      <c r="A24" s="692" t="s">
        <v>59</v>
      </c>
      <c r="B24" s="695" t="s">
        <v>13</v>
      </c>
      <c r="C24" s="370" t="s">
        <v>18</v>
      </c>
      <c r="D24" s="83">
        <v>8633803</v>
      </c>
      <c r="E24" s="84">
        <v>8682339</v>
      </c>
      <c r="F24" s="84">
        <v>25105757</v>
      </c>
      <c r="G24" s="84">
        <v>78645762.98</v>
      </c>
      <c r="H24" s="84">
        <v>59533255.36</v>
      </c>
      <c r="I24" s="39">
        <v>2.89</v>
      </c>
      <c r="J24" s="84">
        <v>9058</v>
      </c>
      <c r="K24" s="84">
        <v>3133</v>
      </c>
      <c r="L24" s="84">
        <v>6857</v>
      </c>
      <c r="M24" s="84">
        <v>2371</v>
      </c>
      <c r="W24" s="2"/>
      <c r="X24" s="2"/>
      <c r="Y24" s="2"/>
      <c r="Z24" s="2"/>
      <c r="AA24" s="2"/>
      <c r="AB24" s="2"/>
      <c r="AC24" s="2"/>
    </row>
    <row r="25" spans="1:29" ht="15.75" customHeight="1">
      <c r="A25" s="693"/>
      <c r="B25" s="696"/>
      <c r="C25" s="371" t="s">
        <v>576</v>
      </c>
      <c r="D25" s="14">
        <v>8625596</v>
      </c>
      <c r="E25" s="1">
        <v>8674111</v>
      </c>
      <c r="F25" s="1">
        <v>25087143</v>
      </c>
      <c r="G25" s="1">
        <v>78615319.09</v>
      </c>
      <c r="H25" s="1">
        <v>59516983.21</v>
      </c>
      <c r="I25" s="4">
        <v>2.89</v>
      </c>
      <c r="J25" s="1">
        <v>9063</v>
      </c>
      <c r="K25" s="1">
        <v>3134</v>
      </c>
      <c r="L25" s="1">
        <v>6861</v>
      </c>
      <c r="M25" s="1">
        <v>2372</v>
      </c>
      <c r="W25" s="2"/>
      <c r="X25" s="2"/>
      <c r="Y25" s="2"/>
      <c r="Z25" s="2"/>
      <c r="AA25" s="2"/>
      <c r="AB25" s="2"/>
      <c r="AC25" s="2"/>
    </row>
    <row r="26" spans="1:29" ht="15.75" customHeight="1">
      <c r="A26" s="693"/>
      <c r="B26" s="697"/>
      <c r="C26" s="372" t="s">
        <v>577</v>
      </c>
      <c r="D26" s="16">
        <v>8207</v>
      </c>
      <c r="E26" s="3">
        <v>8228</v>
      </c>
      <c r="F26" s="3">
        <v>18614</v>
      </c>
      <c r="G26" s="3">
        <v>30443.89</v>
      </c>
      <c r="H26" s="3">
        <v>16272.15</v>
      </c>
      <c r="I26" s="30">
        <v>2.26</v>
      </c>
      <c r="J26" s="3">
        <v>3700</v>
      </c>
      <c r="K26" s="3">
        <v>1636</v>
      </c>
      <c r="L26" s="3">
        <v>1978</v>
      </c>
      <c r="M26" s="3">
        <v>874</v>
      </c>
      <c r="W26" s="2"/>
      <c r="X26" s="2"/>
      <c r="Y26" s="2"/>
      <c r="Z26" s="2"/>
      <c r="AA26" s="2"/>
      <c r="AB26" s="2"/>
      <c r="AC26" s="2"/>
    </row>
    <row r="27" spans="1:29" ht="15.75" customHeight="1">
      <c r="A27" s="693"/>
      <c r="B27" s="704" t="s">
        <v>14</v>
      </c>
      <c r="C27" s="370" t="s">
        <v>18</v>
      </c>
      <c r="D27" s="14">
        <v>7585342</v>
      </c>
      <c r="E27" s="1">
        <v>7627299</v>
      </c>
      <c r="F27" s="1">
        <v>21439008</v>
      </c>
      <c r="G27" s="1">
        <v>67199444.6</v>
      </c>
      <c r="H27" s="1">
        <v>51050967.6</v>
      </c>
      <c r="I27" s="4">
        <v>2.81</v>
      </c>
      <c r="J27" s="1">
        <v>8810</v>
      </c>
      <c r="K27" s="1">
        <v>3134</v>
      </c>
      <c r="L27" s="1">
        <v>6693</v>
      </c>
      <c r="M27" s="1">
        <v>2381</v>
      </c>
      <c r="W27" s="2"/>
      <c r="X27" s="2"/>
      <c r="Y27" s="2"/>
      <c r="Z27" s="2"/>
      <c r="AA27" s="2"/>
      <c r="AB27" s="2"/>
      <c r="AC27" s="2"/>
    </row>
    <row r="28" spans="1:29" ht="15.75" customHeight="1">
      <c r="A28" s="693"/>
      <c r="B28" s="696"/>
      <c r="C28" s="371" t="s">
        <v>576</v>
      </c>
      <c r="D28" s="14">
        <v>7577824</v>
      </c>
      <c r="E28" s="1">
        <v>7619744</v>
      </c>
      <c r="F28" s="1">
        <v>21422051</v>
      </c>
      <c r="G28" s="1">
        <v>67171350.12</v>
      </c>
      <c r="H28" s="1">
        <v>51035924.26</v>
      </c>
      <c r="I28" s="4">
        <v>2.81</v>
      </c>
      <c r="J28" s="1">
        <v>8815</v>
      </c>
      <c r="K28" s="1">
        <v>3136</v>
      </c>
      <c r="L28" s="1">
        <v>6698</v>
      </c>
      <c r="M28" s="1">
        <v>2382</v>
      </c>
      <c r="W28" s="2"/>
      <c r="X28" s="2"/>
      <c r="Y28" s="2"/>
      <c r="Z28" s="2"/>
      <c r="AA28" s="2"/>
      <c r="AB28" s="2"/>
      <c r="AC28" s="2"/>
    </row>
    <row r="29" spans="1:29" ht="15.75" customHeight="1">
      <c r="A29" s="694"/>
      <c r="B29" s="696"/>
      <c r="C29" s="371" t="s">
        <v>577</v>
      </c>
      <c r="D29" s="14">
        <v>7518</v>
      </c>
      <c r="E29" s="1">
        <v>7555</v>
      </c>
      <c r="F29" s="1">
        <v>16957</v>
      </c>
      <c r="G29" s="1">
        <v>28094.48</v>
      </c>
      <c r="H29" s="1">
        <v>15043.34</v>
      </c>
      <c r="I29" s="4">
        <v>2.24</v>
      </c>
      <c r="J29" s="1">
        <v>3719</v>
      </c>
      <c r="K29" s="1">
        <v>1657</v>
      </c>
      <c r="L29" s="1">
        <v>1991</v>
      </c>
      <c r="M29" s="1">
        <v>887</v>
      </c>
      <c r="W29" s="2"/>
      <c r="X29" s="2"/>
      <c r="Y29" s="2"/>
      <c r="Z29" s="2"/>
      <c r="AA29" s="2"/>
      <c r="AB29" s="2"/>
      <c r="AC29" s="2"/>
    </row>
    <row r="30" spans="1:29" ht="15.75" customHeight="1">
      <c r="A30" s="692" t="s">
        <v>60</v>
      </c>
      <c r="B30" s="695" t="s">
        <v>13</v>
      </c>
      <c r="C30" s="370" t="s">
        <v>18</v>
      </c>
      <c r="D30" s="83">
        <v>4734538</v>
      </c>
      <c r="E30" s="84">
        <v>4755977</v>
      </c>
      <c r="F30" s="84">
        <v>14514764</v>
      </c>
      <c r="G30" s="84">
        <v>43398491.5</v>
      </c>
      <c r="H30" s="84">
        <v>32702086.14</v>
      </c>
      <c r="I30" s="39">
        <v>3.05</v>
      </c>
      <c r="J30" s="84">
        <v>9125</v>
      </c>
      <c r="K30" s="84">
        <v>2990</v>
      </c>
      <c r="L30" s="84">
        <v>6876</v>
      </c>
      <c r="M30" s="84">
        <v>2253</v>
      </c>
      <c r="W30" s="2"/>
      <c r="X30" s="2"/>
      <c r="Y30" s="2"/>
      <c r="Z30" s="2"/>
      <c r="AA30" s="2"/>
      <c r="AB30" s="2"/>
      <c r="AC30" s="2"/>
    </row>
    <row r="31" spans="1:29" ht="15.75" customHeight="1">
      <c r="A31" s="693"/>
      <c r="B31" s="696"/>
      <c r="C31" s="371" t="s">
        <v>576</v>
      </c>
      <c r="D31" s="14">
        <v>4723311</v>
      </c>
      <c r="E31" s="1">
        <v>4744697</v>
      </c>
      <c r="F31" s="1">
        <v>14489583</v>
      </c>
      <c r="G31" s="1">
        <v>43354598.75</v>
      </c>
      <c r="H31" s="1">
        <v>32677860.16</v>
      </c>
      <c r="I31" s="4">
        <v>3.05</v>
      </c>
      <c r="J31" s="1">
        <v>9137</v>
      </c>
      <c r="K31" s="1">
        <v>2992</v>
      </c>
      <c r="L31" s="1">
        <v>6887</v>
      </c>
      <c r="M31" s="1">
        <v>2255</v>
      </c>
      <c r="W31" s="2"/>
      <c r="X31" s="2"/>
      <c r="Y31" s="2"/>
      <c r="Z31" s="2"/>
      <c r="AA31" s="2"/>
      <c r="AB31" s="2"/>
      <c r="AC31" s="2"/>
    </row>
    <row r="32" spans="1:29" ht="15.75" customHeight="1">
      <c r="A32" s="693"/>
      <c r="B32" s="697"/>
      <c r="C32" s="372" t="s">
        <v>577</v>
      </c>
      <c r="D32" s="16">
        <v>11227</v>
      </c>
      <c r="E32" s="3">
        <v>11280</v>
      </c>
      <c r="F32" s="3">
        <v>25181</v>
      </c>
      <c r="G32" s="3">
        <v>43892.75</v>
      </c>
      <c r="H32" s="3">
        <v>24225.98</v>
      </c>
      <c r="I32" s="30">
        <v>2.23</v>
      </c>
      <c r="J32" s="3">
        <v>3891</v>
      </c>
      <c r="K32" s="3">
        <v>1743</v>
      </c>
      <c r="L32" s="3">
        <v>2148</v>
      </c>
      <c r="M32" s="3">
        <v>962</v>
      </c>
      <c r="W32" s="2"/>
      <c r="X32" s="2"/>
      <c r="Y32" s="2"/>
      <c r="Z32" s="2"/>
      <c r="AA32" s="2"/>
      <c r="AB32" s="2"/>
      <c r="AC32" s="2"/>
    </row>
    <row r="33" spans="1:29" ht="15.75" customHeight="1">
      <c r="A33" s="693"/>
      <c r="B33" s="704" t="s">
        <v>14</v>
      </c>
      <c r="C33" s="370" t="s">
        <v>18</v>
      </c>
      <c r="D33" s="14">
        <v>3777934</v>
      </c>
      <c r="E33" s="1">
        <v>3795190</v>
      </c>
      <c r="F33" s="1">
        <v>11327291</v>
      </c>
      <c r="G33" s="1">
        <v>34142776.06</v>
      </c>
      <c r="H33" s="1">
        <v>25856809.12</v>
      </c>
      <c r="I33" s="4">
        <v>2.98</v>
      </c>
      <c r="J33" s="1">
        <v>8996</v>
      </c>
      <c r="K33" s="1">
        <v>3014</v>
      </c>
      <c r="L33" s="1">
        <v>6813</v>
      </c>
      <c r="M33" s="1">
        <v>2283</v>
      </c>
      <c r="W33" s="2"/>
      <c r="X33" s="2"/>
      <c r="Y33" s="2"/>
      <c r="Z33" s="2"/>
      <c r="AA33" s="2"/>
      <c r="AB33" s="2"/>
      <c r="AC33" s="2"/>
    </row>
    <row r="34" spans="1:29" ht="15.75" customHeight="1">
      <c r="A34" s="693"/>
      <c r="B34" s="696"/>
      <c r="C34" s="371" t="s">
        <v>576</v>
      </c>
      <c r="D34" s="14">
        <v>3768309</v>
      </c>
      <c r="E34" s="1">
        <v>3785526</v>
      </c>
      <c r="F34" s="1">
        <v>11306036</v>
      </c>
      <c r="G34" s="1">
        <v>34105321.42</v>
      </c>
      <c r="H34" s="1">
        <v>25836140.96</v>
      </c>
      <c r="I34" s="4">
        <v>2.99</v>
      </c>
      <c r="J34" s="1">
        <v>9009</v>
      </c>
      <c r="K34" s="1">
        <v>3017</v>
      </c>
      <c r="L34" s="1">
        <v>6825</v>
      </c>
      <c r="M34" s="1">
        <v>2285</v>
      </c>
      <c r="W34" s="2"/>
      <c r="X34" s="2"/>
      <c r="Y34" s="2"/>
      <c r="Z34" s="2"/>
      <c r="AA34" s="2"/>
      <c r="AB34" s="2"/>
      <c r="AC34" s="2"/>
    </row>
    <row r="35" spans="1:29" ht="15.75" customHeight="1">
      <c r="A35" s="694"/>
      <c r="B35" s="696"/>
      <c r="C35" s="371" t="s">
        <v>577</v>
      </c>
      <c r="D35" s="42">
        <v>9625</v>
      </c>
      <c r="E35" s="5">
        <v>9664</v>
      </c>
      <c r="F35" s="5">
        <v>21255</v>
      </c>
      <c r="G35" s="5">
        <v>37454.64</v>
      </c>
      <c r="H35" s="5">
        <v>20668.16</v>
      </c>
      <c r="I35" s="36">
        <v>2.2</v>
      </c>
      <c r="J35" s="5">
        <v>3876</v>
      </c>
      <c r="K35" s="5">
        <v>1762</v>
      </c>
      <c r="L35" s="5">
        <v>2139</v>
      </c>
      <c r="M35" s="5">
        <v>972</v>
      </c>
      <c r="W35" s="2"/>
      <c r="X35" s="2"/>
      <c r="Y35" s="2"/>
      <c r="Z35" s="2"/>
      <c r="AA35" s="2"/>
      <c r="AB35" s="2"/>
      <c r="AC35" s="2"/>
    </row>
    <row r="36" spans="1:29" ht="15.75" customHeight="1">
      <c r="A36" s="582" t="s">
        <v>61</v>
      </c>
      <c r="B36" s="695" t="s">
        <v>13</v>
      </c>
      <c r="C36" s="370" t="s">
        <v>18</v>
      </c>
      <c r="D36" s="83">
        <v>2673394</v>
      </c>
      <c r="E36" s="84">
        <v>2681217</v>
      </c>
      <c r="F36" s="84">
        <v>10351548</v>
      </c>
      <c r="G36" s="84">
        <v>30110787.8</v>
      </c>
      <c r="H36" s="84">
        <v>22412244.6</v>
      </c>
      <c r="I36" s="39">
        <v>3.86</v>
      </c>
      <c r="J36" s="84">
        <v>11230</v>
      </c>
      <c r="K36" s="84">
        <v>2909</v>
      </c>
      <c r="L36" s="84">
        <v>8359</v>
      </c>
      <c r="M36" s="84">
        <v>2165</v>
      </c>
      <c r="W36" s="2"/>
      <c r="X36" s="2"/>
      <c r="Y36" s="2"/>
      <c r="Z36" s="2"/>
      <c r="AA36" s="2"/>
      <c r="AB36" s="2"/>
      <c r="AC36" s="2"/>
    </row>
    <row r="37" spans="1:29" ht="15.75" customHeight="1">
      <c r="A37" s="702"/>
      <c r="B37" s="704"/>
      <c r="C37" s="172" t="s">
        <v>581</v>
      </c>
      <c r="D37" s="14">
        <v>2664419</v>
      </c>
      <c r="E37" s="1">
        <v>2672196</v>
      </c>
      <c r="F37" s="1">
        <v>10329720</v>
      </c>
      <c r="G37" s="1">
        <v>30070364.33</v>
      </c>
      <c r="H37" s="1">
        <v>22388991.01</v>
      </c>
      <c r="I37" s="4">
        <v>3.87</v>
      </c>
      <c r="J37" s="1">
        <v>11253</v>
      </c>
      <c r="K37" s="1">
        <v>2911</v>
      </c>
      <c r="L37" s="1">
        <v>8378</v>
      </c>
      <c r="M37" s="1">
        <v>2167</v>
      </c>
      <c r="W37" s="2"/>
      <c r="X37" s="2"/>
      <c r="Y37" s="2"/>
      <c r="Z37" s="2"/>
      <c r="AA37" s="2"/>
      <c r="AB37" s="2"/>
      <c r="AC37" s="2"/>
    </row>
    <row r="38" spans="1:29" ht="15.75" customHeight="1">
      <c r="A38" s="702"/>
      <c r="B38" s="705"/>
      <c r="C38" s="173" t="s">
        <v>582</v>
      </c>
      <c r="D38" s="16">
        <v>8975</v>
      </c>
      <c r="E38" s="3">
        <v>9021</v>
      </c>
      <c r="F38" s="3">
        <v>21828</v>
      </c>
      <c r="G38" s="3">
        <v>40423.47</v>
      </c>
      <c r="H38" s="3">
        <v>23253.59</v>
      </c>
      <c r="I38" s="30">
        <v>2.42</v>
      </c>
      <c r="J38" s="3">
        <v>4481</v>
      </c>
      <c r="K38" s="3">
        <v>1852</v>
      </c>
      <c r="L38" s="3">
        <v>2578</v>
      </c>
      <c r="M38" s="3">
        <v>1065</v>
      </c>
      <c r="W38" s="2"/>
      <c r="X38" s="2"/>
      <c r="Y38" s="2"/>
      <c r="Z38" s="2"/>
      <c r="AA38" s="2"/>
      <c r="AB38" s="2"/>
      <c r="AC38" s="2"/>
    </row>
    <row r="39" spans="1:29" ht="15.75" customHeight="1">
      <c r="A39" s="702"/>
      <c r="B39" s="704" t="s">
        <v>14</v>
      </c>
      <c r="C39" s="370" t="s">
        <v>18</v>
      </c>
      <c r="D39" s="14">
        <v>2635125</v>
      </c>
      <c r="E39" s="1">
        <v>2642175</v>
      </c>
      <c r="F39" s="1">
        <v>9530930</v>
      </c>
      <c r="G39" s="1">
        <v>26983339.46</v>
      </c>
      <c r="H39" s="1">
        <v>20225302.77</v>
      </c>
      <c r="I39" s="4">
        <v>3.61</v>
      </c>
      <c r="J39" s="1">
        <v>10213</v>
      </c>
      <c r="K39" s="1">
        <v>2831</v>
      </c>
      <c r="L39" s="1">
        <v>7655</v>
      </c>
      <c r="M39" s="1">
        <v>2122</v>
      </c>
      <c r="W39" s="2"/>
      <c r="X39" s="2"/>
      <c r="Y39" s="2"/>
      <c r="Z39" s="2"/>
      <c r="AA39" s="2"/>
      <c r="AB39" s="2"/>
      <c r="AC39" s="2"/>
    </row>
    <row r="40" spans="1:29" ht="15.75" customHeight="1">
      <c r="A40" s="702"/>
      <c r="B40" s="704"/>
      <c r="C40" s="172" t="s">
        <v>581</v>
      </c>
      <c r="D40" s="14">
        <v>2627081</v>
      </c>
      <c r="E40" s="1">
        <v>2634092</v>
      </c>
      <c r="F40" s="1">
        <v>9511611</v>
      </c>
      <c r="G40" s="1">
        <v>26947147.65</v>
      </c>
      <c r="H40" s="1">
        <v>20204497.73</v>
      </c>
      <c r="I40" s="4">
        <v>3.61</v>
      </c>
      <c r="J40" s="1">
        <v>10230</v>
      </c>
      <c r="K40" s="1">
        <v>2833</v>
      </c>
      <c r="L40" s="1">
        <v>7670</v>
      </c>
      <c r="M40" s="1">
        <v>2124</v>
      </c>
      <c r="W40" s="2"/>
      <c r="X40" s="2"/>
      <c r="Y40" s="2"/>
      <c r="Z40" s="2"/>
      <c r="AA40" s="2"/>
      <c r="AB40" s="2"/>
      <c r="AC40" s="2"/>
    </row>
    <row r="41" spans="1:29" ht="15.75" customHeight="1">
      <c r="A41" s="703"/>
      <c r="B41" s="706"/>
      <c r="C41" s="178" t="s">
        <v>582</v>
      </c>
      <c r="D41" s="375">
        <v>8044</v>
      </c>
      <c r="E41" s="29">
        <v>8083</v>
      </c>
      <c r="F41" s="29">
        <v>19319</v>
      </c>
      <c r="G41" s="29">
        <v>36191.81</v>
      </c>
      <c r="H41" s="29">
        <v>20805.04</v>
      </c>
      <c r="I41" s="32">
        <v>2.39</v>
      </c>
      <c r="J41" s="29">
        <v>4478</v>
      </c>
      <c r="K41" s="29">
        <v>1873</v>
      </c>
      <c r="L41" s="29">
        <v>2574</v>
      </c>
      <c r="M41" s="29">
        <v>1077</v>
      </c>
      <c r="W41" s="2"/>
      <c r="X41" s="2"/>
      <c r="Y41" s="2"/>
      <c r="Z41" s="2"/>
      <c r="AA41" s="2"/>
      <c r="AB41" s="2"/>
      <c r="AC41" s="2"/>
    </row>
    <row r="42" spans="1:23" s="162" customFormat="1" ht="15" customHeight="1">
      <c r="A42" s="263" t="s">
        <v>881</v>
      </c>
      <c r="D42" s="271"/>
      <c r="E42" s="271"/>
      <c r="F42" s="271"/>
      <c r="G42" s="271"/>
      <c r="H42" s="271"/>
      <c r="I42" s="271"/>
      <c r="N42" s="234"/>
      <c r="O42" s="2"/>
      <c r="P42" s="2"/>
      <c r="Q42" s="2"/>
      <c r="R42" s="2"/>
      <c r="S42" s="2"/>
      <c r="T42" s="2"/>
      <c r="U42" s="2"/>
      <c r="V42" s="2"/>
      <c r="W42" s="2"/>
    </row>
    <row r="43" spans="1:23" ht="12">
      <c r="A43" s="6" t="s">
        <v>882</v>
      </c>
      <c r="D43" s="135"/>
      <c r="E43" s="135"/>
      <c r="F43" s="135"/>
      <c r="G43" s="135"/>
      <c r="H43" s="135"/>
      <c r="W43" s="2"/>
    </row>
    <row r="44" spans="4:23" ht="12">
      <c r="D44" s="135"/>
      <c r="E44" s="135"/>
      <c r="F44" s="135"/>
      <c r="G44" s="135"/>
      <c r="H44" s="135"/>
      <c r="W44" s="2"/>
    </row>
    <row r="45" spans="4:23" ht="12">
      <c r="D45" s="135"/>
      <c r="E45" s="135"/>
      <c r="F45" s="135"/>
      <c r="G45" s="135"/>
      <c r="H45" s="135"/>
      <c r="W45" s="2"/>
    </row>
    <row r="46" spans="4:23" ht="12">
      <c r="D46" s="135"/>
      <c r="E46" s="135"/>
      <c r="F46" s="135"/>
      <c r="G46" s="135"/>
      <c r="H46" s="135"/>
      <c r="W46" s="2"/>
    </row>
    <row r="47" spans="4:10" ht="12">
      <c r="D47" s="135"/>
      <c r="E47" s="135"/>
      <c r="F47" s="135"/>
      <c r="G47" s="135"/>
      <c r="H47" s="135"/>
      <c r="I47" s="135"/>
      <c r="J47" s="135"/>
    </row>
    <row r="48" spans="4:10" ht="12">
      <c r="D48" s="135"/>
      <c r="E48" s="135"/>
      <c r="F48" s="135"/>
      <c r="G48" s="135"/>
      <c r="H48" s="135"/>
      <c r="I48" s="135"/>
      <c r="J48" s="135"/>
    </row>
    <row r="49" spans="4:10" ht="12">
      <c r="D49" s="135"/>
      <c r="E49" s="135"/>
      <c r="F49" s="135"/>
      <c r="G49" s="135"/>
      <c r="H49" s="135"/>
      <c r="I49" s="135"/>
      <c r="J49" s="135"/>
    </row>
    <row r="50" spans="4:8" ht="12">
      <c r="D50" s="135"/>
      <c r="E50" s="135"/>
      <c r="F50" s="135"/>
      <c r="G50" s="135"/>
      <c r="H50" s="135"/>
    </row>
    <row r="51" spans="4:8" ht="12">
      <c r="D51" s="135"/>
      <c r="E51" s="135"/>
      <c r="F51" s="135"/>
      <c r="G51" s="135"/>
      <c r="H51" s="135"/>
    </row>
    <row r="52" spans="4:8" ht="12">
      <c r="D52" s="135"/>
      <c r="E52" s="135"/>
      <c r="F52" s="135"/>
      <c r="G52" s="135"/>
      <c r="H52" s="135"/>
    </row>
    <row r="53" spans="4:8" ht="12">
      <c r="D53" s="135"/>
      <c r="E53" s="135"/>
      <c r="F53" s="135"/>
      <c r="G53" s="135"/>
      <c r="H53" s="135"/>
    </row>
    <row r="54" spans="4:8" ht="12">
      <c r="D54" s="135"/>
      <c r="E54" s="135"/>
      <c r="F54" s="135"/>
      <c r="G54" s="135"/>
      <c r="H54" s="135"/>
    </row>
    <row r="55" spans="4:8" ht="12">
      <c r="D55" s="135"/>
      <c r="E55" s="135"/>
      <c r="F55" s="135"/>
      <c r="G55" s="135"/>
      <c r="H55" s="135"/>
    </row>
    <row r="56" spans="4:8" ht="12">
      <c r="D56" s="135"/>
      <c r="E56" s="135"/>
      <c r="F56" s="135"/>
      <c r="G56" s="135"/>
      <c r="H56" s="135"/>
    </row>
    <row r="57" spans="4:8" ht="12">
      <c r="D57" s="135"/>
      <c r="E57" s="135"/>
      <c r="F57" s="135"/>
      <c r="G57" s="135"/>
      <c r="H57" s="135"/>
    </row>
    <row r="58" spans="4:8" ht="12">
      <c r="D58" s="135"/>
      <c r="E58" s="135"/>
      <c r="F58" s="135"/>
      <c r="G58" s="135"/>
      <c r="H58" s="135"/>
    </row>
    <row r="59" spans="4:8" ht="12">
      <c r="D59" s="135"/>
      <c r="E59" s="135"/>
      <c r="F59" s="135"/>
      <c r="G59" s="135"/>
      <c r="H59" s="135"/>
    </row>
    <row r="60" spans="4:8" ht="12">
      <c r="D60" s="135"/>
      <c r="E60" s="135"/>
      <c r="F60" s="135"/>
      <c r="G60" s="135"/>
      <c r="H60" s="135"/>
    </row>
    <row r="61" spans="4:8" ht="12">
      <c r="D61" s="135"/>
      <c r="E61" s="135"/>
      <c r="F61" s="135"/>
      <c r="G61" s="135"/>
      <c r="H61" s="135"/>
    </row>
  </sheetData>
  <mergeCells count="24">
    <mergeCell ref="E3:E4"/>
    <mergeCell ref="D3:D4"/>
    <mergeCell ref="F3:F4"/>
    <mergeCell ref="A5:A11"/>
    <mergeCell ref="B5:C5"/>
    <mergeCell ref="B6:B8"/>
    <mergeCell ref="B9:B11"/>
    <mergeCell ref="B33:B35"/>
    <mergeCell ref="A12:A17"/>
    <mergeCell ref="B12:B14"/>
    <mergeCell ref="B15:B17"/>
    <mergeCell ref="A18:A23"/>
    <mergeCell ref="B18:B20"/>
    <mergeCell ref="B21:B23"/>
    <mergeCell ref="J3:K3"/>
    <mergeCell ref="L3:M3"/>
    <mergeCell ref="A36:A41"/>
    <mergeCell ref="B36:B38"/>
    <mergeCell ref="B39:B41"/>
    <mergeCell ref="A24:A29"/>
    <mergeCell ref="B24:B26"/>
    <mergeCell ref="B27:B29"/>
    <mergeCell ref="A30:A35"/>
    <mergeCell ref="B30:B3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53"/>
  <dimension ref="A1:AD48"/>
  <sheetViews>
    <sheetView showGridLines="0" workbookViewId="0" topLeftCell="A13">
      <selection activeCell="A1" sqref="A1"/>
    </sheetView>
  </sheetViews>
  <sheetFormatPr defaultColWidth="9.140625" defaultRowHeight="12"/>
  <cols>
    <col min="1" max="1" width="7.7109375" style="162" customWidth="1"/>
    <col min="2" max="3" width="5.7109375" style="162" customWidth="1"/>
    <col min="4" max="6" width="15.00390625" style="6" customWidth="1"/>
    <col min="7" max="8" width="15.7109375" style="6" customWidth="1"/>
    <col min="9" max="13" width="18.7109375" style="6" customWidth="1"/>
    <col min="14" max="14" width="5.8515625" style="234" bestFit="1" customWidth="1"/>
    <col min="15" max="17" width="7.57421875" style="2" bestFit="1" customWidth="1"/>
    <col min="18" max="18" width="6.7109375" style="2" bestFit="1" customWidth="1"/>
    <col min="19" max="19" width="6.7109375" style="2" customWidth="1"/>
    <col min="20" max="20" width="6.7109375" style="2" bestFit="1" customWidth="1"/>
    <col min="21" max="22" width="7.57421875" style="2" bestFit="1" customWidth="1"/>
    <col min="23" max="23" width="5.140625" style="6" bestFit="1" customWidth="1"/>
    <col min="24" max="29" width="3.421875" style="6" bestFit="1" customWidth="1"/>
    <col min="30" max="30" width="9.140625" style="6" customWidth="1"/>
    <col min="31" max="16384" width="9.140625" style="24" customWidth="1"/>
  </cols>
  <sheetData>
    <row r="1" spans="1:5" ht="13.5">
      <c r="A1" s="247"/>
      <c r="B1" s="247"/>
      <c r="C1" s="246" t="s">
        <v>1273</v>
      </c>
      <c r="D1" s="241" t="s">
        <v>598</v>
      </c>
      <c r="E1" s="241"/>
    </row>
    <row r="2" ht="12">
      <c r="M2" s="102" t="s">
        <v>578</v>
      </c>
    </row>
    <row r="3" spans="1:13" ht="18.75" customHeight="1">
      <c r="A3" s="163"/>
      <c r="B3" s="163"/>
      <c r="C3" s="164"/>
      <c r="D3" s="625" t="s">
        <v>122</v>
      </c>
      <c r="E3" s="625" t="s">
        <v>579</v>
      </c>
      <c r="F3" s="625" t="s">
        <v>580</v>
      </c>
      <c r="G3" s="106" t="s">
        <v>111</v>
      </c>
      <c r="H3" s="107" t="s">
        <v>112</v>
      </c>
      <c r="I3" s="538" t="s">
        <v>872</v>
      </c>
      <c r="J3" s="622" t="s">
        <v>1255</v>
      </c>
      <c r="K3" s="610"/>
      <c r="L3" s="622" t="s">
        <v>1256</v>
      </c>
      <c r="M3" s="593"/>
    </row>
    <row r="4" spans="1:13" ht="18.75" customHeight="1">
      <c r="A4" s="166"/>
      <c r="B4" s="166"/>
      <c r="C4" s="167"/>
      <c r="D4" s="671"/>
      <c r="E4" s="671"/>
      <c r="F4" s="671"/>
      <c r="G4" s="104" t="s">
        <v>106</v>
      </c>
      <c r="H4" s="373" t="s">
        <v>170</v>
      </c>
      <c r="I4" s="539" t="s">
        <v>874</v>
      </c>
      <c r="J4" s="61" t="s">
        <v>1253</v>
      </c>
      <c r="K4" s="61" t="s">
        <v>1254</v>
      </c>
      <c r="L4" s="61" t="s">
        <v>1253</v>
      </c>
      <c r="M4" s="66" t="s">
        <v>1254</v>
      </c>
    </row>
    <row r="5" spans="1:29" ht="13.5" customHeight="1">
      <c r="A5" s="580" t="s">
        <v>62</v>
      </c>
      <c r="B5" s="695" t="s">
        <v>13</v>
      </c>
      <c r="C5" s="370" t="s">
        <v>18</v>
      </c>
      <c r="D5" s="83">
        <v>2171210</v>
      </c>
      <c r="E5" s="84">
        <v>2177540</v>
      </c>
      <c r="F5" s="84">
        <v>10621883</v>
      </c>
      <c r="G5" s="84">
        <v>30198758.11</v>
      </c>
      <c r="H5" s="84">
        <v>22118482.07</v>
      </c>
      <c r="I5" s="39">
        <v>4.88</v>
      </c>
      <c r="J5" s="84">
        <v>13868</v>
      </c>
      <c r="K5" s="84">
        <v>2843</v>
      </c>
      <c r="L5" s="84">
        <v>10158</v>
      </c>
      <c r="M5" s="84">
        <v>2082</v>
      </c>
      <c r="W5" s="2"/>
      <c r="X5" s="2"/>
      <c r="Y5" s="2"/>
      <c r="Z5" s="2"/>
      <c r="AA5" s="2"/>
      <c r="AB5" s="2"/>
      <c r="AC5" s="2"/>
    </row>
    <row r="6" spans="1:29" ht="13.5" customHeight="1">
      <c r="A6" s="702"/>
      <c r="B6" s="704"/>
      <c r="C6" s="172" t="s">
        <v>581</v>
      </c>
      <c r="D6" s="14">
        <v>2161754</v>
      </c>
      <c r="E6" s="1">
        <v>2168038</v>
      </c>
      <c r="F6" s="1">
        <v>10597964</v>
      </c>
      <c r="G6" s="1">
        <v>30153943.79</v>
      </c>
      <c r="H6" s="1">
        <v>22092450.01</v>
      </c>
      <c r="I6" s="4">
        <v>4.89</v>
      </c>
      <c r="J6" s="1">
        <v>13908</v>
      </c>
      <c r="K6" s="1">
        <v>2845</v>
      </c>
      <c r="L6" s="1">
        <v>10190</v>
      </c>
      <c r="M6" s="1">
        <v>2085</v>
      </c>
      <c r="W6" s="2"/>
      <c r="X6" s="2"/>
      <c r="Y6" s="2"/>
      <c r="Z6" s="2"/>
      <c r="AA6" s="2"/>
      <c r="AB6" s="2"/>
      <c r="AC6" s="2"/>
    </row>
    <row r="7" spans="1:29" ht="13.5" customHeight="1">
      <c r="A7" s="702"/>
      <c r="B7" s="705"/>
      <c r="C7" s="173" t="s">
        <v>582</v>
      </c>
      <c r="D7" s="16">
        <v>9456</v>
      </c>
      <c r="E7" s="3">
        <v>9502</v>
      </c>
      <c r="F7" s="3">
        <v>23919</v>
      </c>
      <c r="G7" s="3">
        <v>44814.32</v>
      </c>
      <c r="H7" s="3">
        <v>26032.06</v>
      </c>
      <c r="I7" s="30">
        <v>2.52</v>
      </c>
      <c r="J7" s="3">
        <v>4716</v>
      </c>
      <c r="K7" s="3">
        <v>1874</v>
      </c>
      <c r="L7" s="3">
        <v>2740</v>
      </c>
      <c r="M7" s="3">
        <v>1088</v>
      </c>
      <c r="W7" s="2"/>
      <c r="X7" s="2"/>
      <c r="Y7" s="2"/>
      <c r="Z7" s="2"/>
      <c r="AA7" s="2"/>
      <c r="AB7" s="2"/>
      <c r="AC7" s="2"/>
    </row>
    <row r="8" spans="1:29" ht="13.5" customHeight="1">
      <c r="A8" s="702"/>
      <c r="B8" s="704" t="s">
        <v>14</v>
      </c>
      <c r="C8" s="370" t="s">
        <v>18</v>
      </c>
      <c r="D8" s="14">
        <v>4253500</v>
      </c>
      <c r="E8" s="1">
        <v>4265774</v>
      </c>
      <c r="F8" s="1">
        <v>16655892</v>
      </c>
      <c r="G8" s="1">
        <v>45748912.57</v>
      </c>
      <c r="H8" s="1">
        <v>33987330.22</v>
      </c>
      <c r="I8" s="4">
        <v>3.9</v>
      </c>
      <c r="J8" s="1">
        <v>10725</v>
      </c>
      <c r="K8" s="1">
        <v>2747</v>
      </c>
      <c r="L8" s="1">
        <v>7967</v>
      </c>
      <c r="M8" s="1">
        <v>2041</v>
      </c>
      <c r="W8" s="2"/>
      <c r="X8" s="2"/>
      <c r="Y8" s="2"/>
      <c r="Z8" s="2"/>
      <c r="AA8" s="2"/>
      <c r="AB8" s="2"/>
      <c r="AC8" s="2"/>
    </row>
    <row r="9" spans="1:29" ht="13.5" customHeight="1">
      <c r="A9" s="702"/>
      <c r="B9" s="704"/>
      <c r="C9" s="172" t="s">
        <v>581</v>
      </c>
      <c r="D9" s="14">
        <v>4243894</v>
      </c>
      <c r="E9" s="1">
        <v>4256121</v>
      </c>
      <c r="F9" s="1">
        <v>16632467</v>
      </c>
      <c r="G9" s="1">
        <v>45704023.16</v>
      </c>
      <c r="H9" s="1">
        <v>33961330.16</v>
      </c>
      <c r="I9" s="4">
        <v>3.91</v>
      </c>
      <c r="J9" s="1">
        <v>10738</v>
      </c>
      <c r="K9" s="1">
        <v>2748</v>
      </c>
      <c r="L9" s="1">
        <v>7979</v>
      </c>
      <c r="M9" s="1">
        <v>2042</v>
      </c>
      <c r="W9" s="2"/>
      <c r="X9" s="2"/>
      <c r="Y9" s="2"/>
      <c r="Z9" s="2"/>
      <c r="AA9" s="2"/>
      <c r="AB9" s="2"/>
      <c r="AC9" s="2"/>
    </row>
    <row r="10" spans="1:29" ht="13.5" customHeight="1">
      <c r="A10" s="567"/>
      <c r="B10" s="705"/>
      <c r="C10" s="173" t="s">
        <v>582</v>
      </c>
      <c r="D10" s="16">
        <v>9606</v>
      </c>
      <c r="E10" s="3">
        <v>9653</v>
      </c>
      <c r="F10" s="3">
        <v>23425</v>
      </c>
      <c r="G10" s="3">
        <v>44889.41</v>
      </c>
      <c r="H10" s="3">
        <v>26000.06</v>
      </c>
      <c r="I10" s="30">
        <v>2.43</v>
      </c>
      <c r="J10" s="3">
        <v>4650</v>
      </c>
      <c r="K10" s="3">
        <v>1916</v>
      </c>
      <c r="L10" s="3">
        <v>2693</v>
      </c>
      <c r="M10" s="3">
        <v>1110</v>
      </c>
      <c r="W10" s="2"/>
      <c r="X10" s="2"/>
      <c r="Y10" s="2"/>
      <c r="Z10" s="2"/>
      <c r="AA10" s="2"/>
      <c r="AB10" s="2"/>
      <c r="AC10" s="2"/>
    </row>
    <row r="11" spans="1:29" ht="13.5" customHeight="1">
      <c r="A11" s="582" t="s">
        <v>63</v>
      </c>
      <c r="B11" s="695" t="s">
        <v>13</v>
      </c>
      <c r="C11" s="370" t="s">
        <v>18</v>
      </c>
      <c r="D11" s="83">
        <v>2854980</v>
      </c>
      <c r="E11" s="84">
        <v>2863856</v>
      </c>
      <c r="F11" s="84">
        <v>14011347</v>
      </c>
      <c r="G11" s="84">
        <v>39946468.87</v>
      </c>
      <c r="H11" s="84">
        <v>29259931.46</v>
      </c>
      <c r="I11" s="39">
        <v>4.89</v>
      </c>
      <c r="J11" s="84">
        <v>13948</v>
      </c>
      <c r="K11" s="84">
        <v>2851</v>
      </c>
      <c r="L11" s="84">
        <v>10217</v>
      </c>
      <c r="M11" s="84">
        <v>2088</v>
      </c>
      <c r="W11" s="2"/>
      <c r="X11" s="2"/>
      <c r="Y11" s="2"/>
      <c r="Z11" s="2"/>
      <c r="AA11" s="2"/>
      <c r="AB11" s="2"/>
      <c r="AC11" s="2"/>
    </row>
    <row r="12" spans="1:29" ht="13.5" customHeight="1">
      <c r="A12" s="702"/>
      <c r="B12" s="704"/>
      <c r="C12" s="172" t="s">
        <v>581</v>
      </c>
      <c r="D12" s="14">
        <v>2838760</v>
      </c>
      <c r="E12" s="1">
        <v>2847580</v>
      </c>
      <c r="F12" s="1">
        <v>13971683</v>
      </c>
      <c r="G12" s="1">
        <v>39871200.56</v>
      </c>
      <c r="H12" s="1">
        <v>29216363.75</v>
      </c>
      <c r="I12" s="4">
        <v>4.91</v>
      </c>
      <c r="J12" s="1">
        <v>14002</v>
      </c>
      <c r="K12" s="1">
        <v>2854</v>
      </c>
      <c r="L12" s="1">
        <v>10260</v>
      </c>
      <c r="M12" s="1">
        <v>2091</v>
      </c>
      <c r="W12" s="2"/>
      <c r="X12" s="2"/>
      <c r="Y12" s="2"/>
      <c r="Z12" s="2"/>
      <c r="AA12" s="2"/>
      <c r="AB12" s="2"/>
      <c r="AC12" s="2"/>
    </row>
    <row r="13" spans="1:29" ht="13.5" customHeight="1">
      <c r="A13" s="702"/>
      <c r="B13" s="705"/>
      <c r="C13" s="173" t="s">
        <v>582</v>
      </c>
      <c r="D13" s="16">
        <v>16220</v>
      </c>
      <c r="E13" s="3">
        <v>16276</v>
      </c>
      <c r="F13" s="3">
        <v>39664</v>
      </c>
      <c r="G13" s="3">
        <v>75268.31</v>
      </c>
      <c r="H13" s="3">
        <v>43567.71</v>
      </c>
      <c r="I13" s="30">
        <v>2.44</v>
      </c>
      <c r="J13" s="3">
        <v>4624</v>
      </c>
      <c r="K13" s="3">
        <v>1898</v>
      </c>
      <c r="L13" s="3">
        <v>2677</v>
      </c>
      <c r="M13" s="3">
        <v>1098</v>
      </c>
      <c r="W13" s="2"/>
      <c r="X13" s="2"/>
      <c r="Y13" s="2"/>
      <c r="Z13" s="2"/>
      <c r="AA13" s="2"/>
      <c r="AB13" s="2"/>
      <c r="AC13" s="2"/>
    </row>
    <row r="14" spans="1:29" ht="13.5" customHeight="1">
      <c r="A14" s="702"/>
      <c r="B14" s="704" t="s">
        <v>14</v>
      </c>
      <c r="C14" s="370" t="s">
        <v>18</v>
      </c>
      <c r="D14" s="14">
        <v>5256288</v>
      </c>
      <c r="E14" s="1">
        <v>5272543</v>
      </c>
      <c r="F14" s="1">
        <v>22475196</v>
      </c>
      <c r="G14" s="1">
        <v>58158083.43</v>
      </c>
      <c r="H14" s="1">
        <v>43153479.73</v>
      </c>
      <c r="I14" s="4">
        <v>4.26</v>
      </c>
      <c r="J14" s="1">
        <v>11030</v>
      </c>
      <c r="K14" s="1">
        <v>2588</v>
      </c>
      <c r="L14" s="1">
        <v>8185</v>
      </c>
      <c r="M14" s="1">
        <v>1920</v>
      </c>
      <c r="W14" s="2"/>
      <c r="X14" s="2"/>
      <c r="Y14" s="2"/>
      <c r="Z14" s="2"/>
      <c r="AA14" s="2"/>
      <c r="AB14" s="2"/>
      <c r="AC14" s="2"/>
    </row>
    <row r="15" spans="1:29" ht="13.5" customHeight="1">
      <c r="A15" s="702"/>
      <c r="B15" s="704"/>
      <c r="C15" s="172" t="s">
        <v>581</v>
      </c>
      <c r="D15" s="14">
        <v>5243419</v>
      </c>
      <c r="E15" s="1">
        <v>5259609</v>
      </c>
      <c r="F15" s="1">
        <v>22444449</v>
      </c>
      <c r="G15" s="1">
        <v>58099628.95</v>
      </c>
      <c r="H15" s="1">
        <v>43119754.66</v>
      </c>
      <c r="I15" s="4">
        <v>4.27</v>
      </c>
      <c r="J15" s="1">
        <v>11046</v>
      </c>
      <c r="K15" s="1">
        <v>2589</v>
      </c>
      <c r="L15" s="1">
        <v>8198</v>
      </c>
      <c r="M15" s="1">
        <v>1921</v>
      </c>
      <c r="W15" s="2"/>
      <c r="X15" s="2"/>
      <c r="Y15" s="2"/>
      <c r="Z15" s="2"/>
      <c r="AA15" s="2"/>
      <c r="AB15" s="2"/>
      <c r="AC15" s="2"/>
    </row>
    <row r="16" spans="1:29" ht="13.5" customHeight="1">
      <c r="A16" s="702"/>
      <c r="B16" s="704"/>
      <c r="C16" s="172" t="s">
        <v>582</v>
      </c>
      <c r="D16" s="14">
        <v>12869</v>
      </c>
      <c r="E16" s="1">
        <v>12934</v>
      </c>
      <c r="F16" s="1">
        <v>30747</v>
      </c>
      <c r="G16" s="1">
        <v>58454.48</v>
      </c>
      <c r="H16" s="1">
        <v>33725.07</v>
      </c>
      <c r="I16" s="4">
        <v>2.38</v>
      </c>
      <c r="J16" s="1">
        <v>4519</v>
      </c>
      <c r="K16" s="1">
        <v>1901</v>
      </c>
      <c r="L16" s="1">
        <v>2607</v>
      </c>
      <c r="M16" s="1">
        <v>1097</v>
      </c>
      <c r="W16" s="2"/>
      <c r="X16" s="2"/>
      <c r="Y16" s="2"/>
      <c r="Z16" s="2"/>
      <c r="AA16" s="2"/>
      <c r="AB16" s="2"/>
      <c r="AC16" s="2"/>
    </row>
    <row r="17" spans="1:29" ht="13.5" customHeight="1">
      <c r="A17" s="580" t="s">
        <v>64</v>
      </c>
      <c r="B17" s="695" t="s">
        <v>13</v>
      </c>
      <c r="C17" s="370" t="s">
        <v>18</v>
      </c>
      <c r="D17" s="83">
        <v>4246627</v>
      </c>
      <c r="E17" s="84">
        <v>4260992</v>
      </c>
      <c r="F17" s="84">
        <v>22811777</v>
      </c>
      <c r="G17" s="84">
        <v>62447178.35</v>
      </c>
      <c r="H17" s="84">
        <v>45651501.25</v>
      </c>
      <c r="I17" s="39">
        <v>5.35</v>
      </c>
      <c r="J17" s="84">
        <v>14656</v>
      </c>
      <c r="K17" s="84">
        <v>2737</v>
      </c>
      <c r="L17" s="84">
        <v>10714</v>
      </c>
      <c r="M17" s="84">
        <v>2001</v>
      </c>
      <c r="W17" s="2"/>
      <c r="X17" s="2"/>
      <c r="Y17" s="2"/>
      <c r="Z17" s="2"/>
      <c r="AA17" s="2"/>
      <c r="AB17" s="2"/>
      <c r="AC17" s="2"/>
    </row>
    <row r="18" spans="1:29" ht="13.5" customHeight="1">
      <c r="A18" s="702"/>
      <c r="B18" s="704"/>
      <c r="C18" s="172" t="s">
        <v>581</v>
      </c>
      <c r="D18" s="14">
        <v>4217758</v>
      </c>
      <c r="E18" s="1">
        <v>4231976</v>
      </c>
      <c r="F18" s="1">
        <v>22739089</v>
      </c>
      <c r="G18" s="1">
        <v>62311498.47</v>
      </c>
      <c r="H18" s="1">
        <v>45572825.02</v>
      </c>
      <c r="I18" s="4">
        <v>5.37</v>
      </c>
      <c r="J18" s="1">
        <v>14724</v>
      </c>
      <c r="K18" s="1">
        <v>2740</v>
      </c>
      <c r="L18" s="1">
        <v>10769</v>
      </c>
      <c r="M18" s="1">
        <v>2004</v>
      </c>
      <c r="W18" s="2"/>
      <c r="X18" s="2"/>
      <c r="Y18" s="2"/>
      <c r="Z18" s="2"/>
      <c r="AA18" s="2"/>
      <c r="AB18" s="2"/>
      <c r="AC18" s="2"/>
    </row>
    <row r="19" spans="1:29" ht="13.5" customHeight="1">
      <c r="A19" s="702"/>
      <c r="B19" s="705"/>
      <c r="C19" s="173" t="s">
        <v>582</v>
      </c>
      <c r="D19" s="16">
        <v>28869</v>
      </c>
      <c r="E19" s="3">
        <v>29016</v>
      </c>
      <c r="F19" s="3">
        <v>72688</v>
      </c>
      <c r="G19" s="3">
        <v>135679.88</v>
      </c>
      <c r="H19" s="3">
        <v>78676.23</v>
      </c>
      <c r="I19" s="30">
        <v>2.51</v>
      </c>
      <c r="J19" s="3">
        <v>4676</v>
      </c>
      <c r="K19" s="3">
        <v>1867</v>
      </c>
      <c r="L19" s="3">
        <v>2711</v>
      </c>
      <c r="M19" s="3">
        <v>1082</v>
      </c>
      <c r="W19" s="2"/>
      <c r="X19" s="2"/>
      <c r="Y19" s="2"/>
      <c r="Z19" s="2"/>
      <c r="AA19" s="2"/>
      <c r="AB19" s="2"/>
      <c r="AC19" s="2"/>
    </row>
    <row r="20" spans="1:29" ht="13.5" customHeight="1">
      <c r="A20" s="702"/>
      <c r="B20" s="704" t="s">
        <v>14</v>
      </c>
      <c r="C20" s="370" t="s">
        <v>18</v>
      </c>
      <c r="D20" s="14">
        <v>7100260</v>
      </c>
      <c r="E20" s="1">
        <v>7124763</v>
      </c>
      <c r="F20" s="1">
        <v>31884318</v>
      </c>
      <c r="G20" s="1">
        <v>80944692.3</v>
      </c>
      <c r="H20" s="1">
        <v>60180250.69</v>
      </c>
      <c r="I20" s="4">
        <v>4.48</v>
      </c>
      <c r="J20" s="1">
        <v>11361</v>
      </c>
      <c r="K20" s="1">
        <v>2539</v>
      </c>
      <c r="L20" s="1">
        <v>8447</v>
      </c>
      <c r="M20" s="1">
        <v>1887</v>
      </c>
      <c r="W20" s="2"/>
      <c r="X20" s="2"/>
      <c r="Y20" s="2"/>
      <c r="Z20" s="2"/>
      <c r="AA20" s="2"/>
      <c r="AB20" s="2"/>
      <c r="AC20" s="2"/>
    </row>
    <row r="21" spans="1:29" ht="13.5" customHeight="1">
      <c r="A21" s="702"/>
      <c r="B21" s="704"/>
      <c r="C21" s="172" t="s">
        <v>581</v>
      </c>
      <c r="D21" s="14">
        <v>7077977</v>
      </c>
      <c r="E21" s="1">
        <v>7102330</v>
      </c>
      <c r="F21" s="1">
        <v>31830009</v>
      </c>
      <c r="G21" s="1">
        <v>80843306.57</v>
      </c>
      <c r="H21" s="1">
        <v>60121881.36</v>
      </c>
      <c r="I21" s="4">
        <v>4.48</v>
      </c>
      <c r="J21" s="1">
        <v>11383</v>
      </c>
      <c r="K21" s="1">
        <v>2540</v>
      </c>
      <c r="L21" s="1">
        <v>8465</v>
      </c>
      <c r="M21" s="1">
        <v>1889</v>
      </c>
      <c r="W21" s="2"/>
      <c r="X21" s="2"/>
      <c r="Y21" s="2"/>
      <c r="Z21" s="2"/>
      <c r="AA21" s="2"/>
      <c r="AB21" s="2"/>
      <c r="AC21" s="2"/>
    </row>
    <row r="22" spans="1:29" ht="13.5" customHeight="1">
      <c r="A22" s="567"/>
      <c r="B22" s="705"/>
      <c r="C22" s="173" t="s">
        <v>582</v>
      </c>
      <c r="D22" s="16">
        <v>22283</v>
      </c>
      <c r="E22" s="3">
        <v>22433</v>
      </c>
      <c r="F22" s="3">
        <v>54309</v>
      </c>
      <c r="G22" s="3">
        <v>101385.73</v>
      </c>
      <c r="H22" s="3">
        <v>58369.33</v>
      </c>
      <c r="I22" s="30">
        <v>2.42</v>
      </c>
      <c r="J22" s="3">
        <v>4519</v>
      </c>
      <c r="K22" s="3">
        <v>1867</v>
      </c>
      <c r="L22" s="3">
        <v>2602</v>
      </c>
      <c r="M22" s="3">
        <v>1075</v>
      </c>
      <c r="W22" s="2"/>
      <c r="X22" s="2"/>
      <c r="Y22" s="2"/>
      <c r="Z22" s="2"/>
      <c r="AA22" s="2"/>
      <c r="AB22" s="2"/>
      <c r="AC22" s="2"/>
    </row>
    <row r="23" spans="1:29" ht="13.5" customHeight="1">
      <c r="A23" s="580" t="s">
        <v>65</v>
      </c>
      <c r="B23" s="695" t="s">
        <v>13</v>
      </c>
      <c r="C23" s="370" t="s">
        <v>18</v>
      </c>
      <c r="D23" s="83">
        <v>5039957</v>
      </c>
      <c r="E23" s="84">
        <v>5057396</v>
      </c>
      <c r="F23" s="84">
        <v>32042474</v>
      </c>
      <c r="G23" s="84">
        <v>81107332.46</v>
      </c>
      <c r="H23" s="84">
        <v>58993148.83</v>
      </c>
      <c r="I23" s="39">
        <v>6.34</v>
      </c>
      <c r="J23" s="84">
        <v>16037</v>
      </c>
      <c r="K23" s="84">
        <v>2531</v>
      </c>
      <c r="L23" s="84">
        <v>11665</v>
      </c>
      <c r="M23" s="84">
        <v>1841</v>
      </c>
      <c r="W23" s="2"/>
      <c r="X23" s="2"/>
      <c r="Y23" s="2"/>
      <c r="Z23" s="2"/>
      <c r="AA23" s="2"/>
      <c r="AB23" s="2"/>
      <c r="AC23" s="2"/>
    </row>
    <row r="24" spans="1:29" ht="13.5" customHeight="1">
      <c r="A24" s="702"/>
      <c r="B24" s="704"/>
      <c r="C24" s="172" t="s">
        <v>581</v>
      </c>
      <c r="D24" s="14">
        <v>5000424</v>
      </c>
      <c r="E24" s="1">
        <v>5017637</v>
      </c>
      <c r="F24" s="1">
        <v>31939416</v>
      </c>
      <c r="G24" s="1">
        <v>80919200.74</v>
      </c>
      <c r="H24" s="1">
        <v>58884182.36</v>
      </c>
      <c r="I24" s="4">
        <v>6.37</v>
      </c>
      <c r="J24" s="1">
        <v>16127</v>
      </c>
      <c r="K24" s="1">
        <v>2534</v>
      </c>
      <c r="L24" s="1">
        <v>11735</v>
      </c>
      <c r="M24" s="1">
        <v>1844</v>
      </c>
      <c r="W24" s="2"/>
      <c r="X24" s="2"/>
      <c r="Y24" s="2"/>
      <c r="Z24" s="2"/>
      <c r="AA24" s="2"/>
      <c r="AB24" s="2"/>
      <c r="AC24" s="2"/>
    </row>
    <row r="25" spans="1:29" ht="13.5" customHeight="1">
      <c r="A25" s="702"/>
      <c r="B25" s="705"/>
      <c r="C25" s="173" t="s">
        <v>582</v>
      </c>
      <c r="D25" s="16">
        <v>39533</v>
      </c>
      <c r="E25" s="3">
        <v>39759</v>
      </c>
      <c r="F25" s="3">
        <v>103058</v>
      </c>
      <c r="G25" s="3">
        <v>188131.72</v>
      </c>
      <c r="H25" s="3">
        <v>108966.47</v>
      </c>
      <c r="I25" s="30">
        <v>2.59</v>
      </c>
      <c r="J25" s="3">
        <v>4732</v>
      </c>
      <c r="K25" s="3">
        <v>1825</v>
      </c>
      <c r="L25" s="3">
        <v>2741</v>
      </c>
      <c r="M25" s="3">
        <v>1057</v>
      </c>
      <c r="W25" s="2"/>
      <c r="X25" s="2"/>
      <c r="Y25" s="2"/>
      <c r="Z25" s="2"/>
      <c r="AA25" s="2"/>
      <c r="AB25" s="2"/>
      <c r="AC25" s="2"/>
    </row>
    <row r="26" spans="1:29" ht="13.5" customHeight="1">
      <c r="A26" s="702"/>
      <c r="B26" s="704" t="s">
        <v>14</v>
      </c>
      <c r="C26" s="370" t="s">
        <v>18</v>
      </c>
      <c r="D26" s="14">
        <v>7190408</v>
      </c>
      <c r="E26" s="1">
        <v>7216165</v>
      </c>
      <c r="F26" s="1">
        <v>36860938</v>
      </c>
      <c r="G26" s="1">
        <v>89053284.37</v>
      </c>
      <c r="H26" s="1">
        <v>65850482.25</v>
      </c>
      <c r="I26" s="4">
        <v>5.11</v>
      </c>
      <c r="J26" s="1">
        <v>12341</v>
      </c>
      <c r="K26" s="1">
        <v>2416</v>
      </c>
      <c r="L26" s="1">
        <v>9125</v>
      </c>
      <c r="M26" s="1">
        <v>1786</v>
      </c>
      <c r="W26" s="2"/>
      <c r="X26" s="2"/>
      <c r="Y26" s="2"/>
      <c r="Z26" s="2"/>
      <c r="AA26" s="2"/>
      <c r="AB26" s="2"/>
      <c r="AC26" s="2"/>
    </row>
    <row r="27" spans="1:29" ht="13.5" customHeight="1">
      <c r="A27" s="702"/>
      <c r="B27" s="704"/>
      <c r="C27" s="172" t="s">
        <v>581</v>
      </c>
      <c r="D27" s="14">
        <v>7158084</v>
      </c>
      <c r="E27" s="1">
        <v>7183657</v>
      </c>
      <c r="F27" s="1">
        <v>36778914</v>
      </c>
      <c r="G27" s="1">
        <v>88904197.35</v>
      </c>
      <c r="H27" s="1">
        <v>65764500.05</v>
      </c>
      <c r="I27" s="4">
        <v>5.12</v>
      </c>
      <c r="J27" s="1">
        <v>12376</v>
      </c>
      <c r="K27" s="1">
        <v>2417</v>
      </c>
      <c r="L27" s="1">
        <v>9155</v>
      </c>
      <c r="M27" s="1">
        <v>1788</v>
      </c>
      <c r="W27" s="2"/>
      <c r="X27" s="2"/>
      <c r="Y27" s="2"/>
      <c r="Z27" s="2"/>
      <c r="AA27" s="2"/>
      <c r="AB27" s="2"/>
      <c r="AC27" s="2"/>
    </row>
    <row r="28" spans="1:29" ht="13.5" customHeight="1">
      <c r="A28" s="567"/>
      <c r="B28" s="705"/>
      <c r="C28" s="173" t="s">
        <v>582</v>
      </c>
      <c r="D28" s="16">
        <v>32324</v>
      </c>
      <c r="E28" s="3">
        <v>32508</v>
      </c>
      <c r="F28" s="3">
        <v>82024</v>
      </c>
      <c r="G28" s="3">
        <v>149087.02</v>
      </c>
      <c r="H28" s="3">
        <v>85982.2</v>
      </c>
      <c r="I28" s="30">
        <v>2.52</v>
      </c>
      <c r="J28" s="3">
        <v>4586</v>
      </c>
      <c r="K28" s="3">
        <v>1818</v>
      </c>
      <c r="L28" s="3">
        <v>2645</v>
      </c>
      <c r="M28" s="3">
        <v>1048</v>
      </c>
      <c r="W28" s="2"/>
      <c r="X28" s="2"/>
      <c r="Y28" s="2"/>
      <c r="Z28" s="2"/>
      <c r="AA28" s="2"/>
      <c r="AB28" s="2"/>
      <c r="AC28" s="2"/>
    </row>
    <row r="29" spans="1:29" ht="13.5" customHeight="1">
      <c r="A29" s="582" t="s">
        <v>66</v>
      </c>
      <c r="B29" s="695" t="s">
        <v>13</v>
      </c>
      <c r="C29" s="370" t="s">
        <v>18</v>
      </c>
      <c r="D29" s="83">
        <v>5866262</v>
      </c>
      <c r="E29" s="84">
        <v>5886490</v>
      </c>
      <c r="F29" s="84">
        <v>47320587</v>
      </c>
      <c r="G29" s="84">
        <v>109113711.3</v>
      </c>
      <c r="H29" s="84">
        <v>78737041.23</v>
      </c>
      <c r="I29" s="39">
        <v>8.04</v>
      </c>
      <c r="J29" s="84">
        <v>18536</v>
      </c>
      <c r="K29" s="84">
        <v>2306</v>
      </c>
      <c r="L29" s="84">
        <v>13376</v>
      </c>
      <c r="M29" s="84">
        <v>1664</v>
      </c>
      <c r="W29" s="2"/>
      <c r="X29" s="2"/>
      <c r="Y29" s="2"/>
      <c r="Z29" s="2"/>
      <c r="AA29" s="2"/>
      <c r="AB29" s="2"/>
      <c r="AC29" s="2"/>
    </row>
    <row r="30" spans="1:29" ht="13.5" customHeight="1">
      <c r="A30" s="702"/>
      <c r="B30" s="704"/>
      <c r="C30" s="172" t="s">
        <v>589</v>
      </c>
      <c r="D30" s="14">
        <v>5812319</v>
      </c>
      <c r="E30" s="1">
        <v>5832248</v>
      </c>
      <c r="F30" s="1">
        <v>47172633</v>
      </c>
      <c r="G30" s="1">
        <v>108851956.06</v>
      </c>
      <c r="H30" s="1">
        <v>78585038.52</v>
      </c>
      <c r="I30" s="4">
        <v>8.09</v>
      </c>
      <c r="J30" s="1">
        <v>18664</v>
      </c>
      <c r="K30" s="1">
        <v>2308</v>
      </c>
      <c r="L30" s="1">
        <v>13474</v>
      </c>
      <c r="M30" s="1">
        <v>1666</v>
      </c>
      <c r="W30" s="2"/>
      <c r="X30" s="2"/>
      <c r="Y30" s="2"/>
      <c r="Z30" s="2"/>
      <c r="AA30" s="2"/>
      <c r="AB30" s="2"/>
      <c r="AC30" s="2"/>
    </row>
    <row r="31" spans="1:29" ht="13.5" customHeight="1">
      <c r="A31" s="702"/>
      <c r="B31" s="705"/>
      <c r="C31" s="173" t="s">
        <v>590</v>
      </c>
      <c r="D31" s="16">
        <v>53943</v>
      </c>
      <c r="E31" s="3">
        <v>54242</v>
      </c>
      <c r="F31" s="3">
        <v>147954</v>
      </c>
      <c r="G31" s="3">
        <v>261755.24</v>
      </c>
      <c r="H31" s="3">
        <v>152002.71</v>
      </c>
      <c r="I31" s="30">
        <v>2.73</v>
      </c>
      <c r="J31" s="3">
        <v>4826</v>
      </c>
      <c r="K31" s="3">
        <v>1769</v>
      </c>
      <c r="L31" s="3">
        <v>2802</v>
      </c>
      <c r="M31" s="3">
        <v>1027</v>
      </c>
      <c r="W31" s="2"/>
      <c r="X31" s="2"/>
      <c r="Y31" s="2"/>
      <c r="Z31" s="2"/>
      <c r="AA31" s="2"/>
      <c r="AB31" s="2"/>
      <c r="AC31" s="2"/>
    </row>
    <row r="32" spans="1:29" ht="13.5" customHeight="1">
      <c r="A32" s="702"/>
      <c r="B32" s="704" t="s">
        <v>14</v>
      </c>
      <c r="C32" s="370" t="s">
        <v>18</v>
      </c>
      <c r="D32" s="14">
        <v>7808907</v>
      </c>
      <c r="E32" s="1">
        <v>7836363</v>
      </c>
      <c r="F32" s="1">
        <v>51808013</v>
      </c>
      <c r="G32" s="1">
        <v>111743888.79</v>
      </c>
      <c r="H32" s="1">
        <v>81796801.34</v>
      </c>
      <c r="I32" s="4">
        <v>6.61</v>
      </c>
      <c r="J32" s="1">
        <v>14260</v>
      </c>
      <c r="K32" s="1">
        <v>2157</v>
      </c>
      <c r="L32" s="1">
        <v>10438</v>
      </c>
      <c r="M32" s="1">
        <v>1579</v>
      </c>
      <c r="W32" s="2"/>
      <c r="X32" s="2"/>
      <c r="Y32" s="2"/>
      <c r="Z32" s="2"/>
      <c r="AA32" s="2"/>
      <c r="AB32" s="2"/>
      <c r="AC32" s="2"/>
    </row>
    <row r="33" spans="1:29" ht="13.5" customHeight="1">
      <c r="A33" s="702"/>
      <c r="B33" s="704"/>
      <c r="C33" s="172" t="s">
        <v>589</v>
      </c>
      <c r="D33" s="14">
        <v>7767205</v>
      </c>
      <c r="E33" s="1">
        <v>7794368</v>
      </c>
      <c r="F33" s="1">
        <v>51694796</v>
      </c>
      <c r="G33" s="1">
        <v>111542882.43</v>
      </c>
      <c r="H33" s="1">
        <v>81680279.92</v>
      </c>
      <c r="I33" s="4">
        <v>6.63</v>
      </c>
      <c r="J33" s="1">
        <v>14311</v>
      </c>
      <c r="K33" s="1">
        <v>2158</v>
      </c>
      <c r="L33" s="1">
        <v>10479</v>
      </c>
      <c r="M33" s="1">
        <v>1580</v>
      </c>
      <c r="W33" s="2"/>
      <c r="X33" s="2"/>
      <c r="Y33" s="2"/>
      <c r="Z33" s="2"/>
      <c r="AA33" s="2"/>
      <c r="AB33" s="2"/>
      <c r="AC33" s="2"/>
    </row>
    <row r="34" spans="1:29" ht="13.5" customHeight="1">
      <c r="A34" s="702"/>
      <c r="B34" s="704"/>
      <c r="C34" s="172" t="s">
        <v>590</v>
      </c>
      <c r="D34" s="14">
        <v>41702</v>
      </c>
      <c r="E34" s="1">
        <v>41995</v>
      </c>
      <c r="F34" s="1">
        <v>113217</v>
      </c>
      <c r="G34" s="1">
        <v>201006.36</v>
      </c>
      <c r="H34" s="1">
        <v>116521.42</v>
      </c>
      <c r="I34" s="4">
        <v>2.7</v>
      </c>
      <c r="J34" s="1">
        <v>4786</v>
      </c>
      <c r="K34" s="1">
        <v>1775</v>
      </c>
      <c r="L34" s="1">
        <v>2775</v>
      </c>
      <c r="M34" s="1">
        <v>1029</v>
      </c>
      <c r="W34" s="2"/>
      <c r="X34" s="2"/>
      <c r="Y34" s="2"/>
      <c r="Z34" s="2"/>
      <c r="AA34" s="2"/>
      <c r="AB34" s="2"/>
      <c r="AC34" s="2"/>
    </row>
    <row r="35" spans="1:29" ht="13.5" customHeight="1">
      <c r="A35" s="580" t="s">
        <v>67</v>
      </c>
      <c r="B35" s="695" t="s">
        <v>13</v>
      </c>
      <c r="C35" s="370" t="s">
        <v>18</v>
      </c>
      <c r="D35" s="83">
        <v>6354200</v>
      </c>
      <c r="E35" s="84">
        <v>6375816</v>
      </c>
      <c r="F35" s="84">
        <v>63124981</v>
      </c>
      <c r="G35" s="84">
        <v>136985882.45</v>
      </c>
      <c r="H35" s="84">
        <v>98256184.73</v>
      </c>
      <c r="I35" s="39">
        <v>9.9</v>
      </c>
      <c r="J35" s="84">
        <v>21485</v>
      </c>
      <c r="K35" s="84">
        <v>2170</v>
      </c>
      <c r="L35" s="84">
        <v>15411</v>
      </c>
      <c r="M35" s="84">
        <v>1557</v>
      </c>
      <c r="W35" s="2"/>
      <c r="X35" s="2"/>
      <c r="Y35" s="2"/>
      <c r="Z35" s="2"/>
      <c r="AA35" s="2"/>
      <c r="AB35" s="2"/>
      <c r="AC35" s="2"/>
    </row>
    <row r="36" spans="1:29" ht="13.5" customHeight="1">
      <c r="A36" s="702"/>
      <c r="B36" s="704"/>
      <c r="C36" s="172" t="s">
        <v>589</v>
      </c>
      <c r="D36" s="14">
        <v>6296114</v>
      </c>
      <c r="E36" s="1">
        <v>6317194</v>
      </c>
      <c r="F36" s="1">
        <v>62959340</v>
      </c>
      <c r="G36" s="1">
        <v>136696804.12</v>
      </c>
      <c r="H36" s="1">
        <v>98087989.82</v>
      </c>
      <c r="I36" s="4">
        <v>9.97</v>
      </c>
      <c r="J36" s="1">
        <v>21639</v>
      </c>
      <c r="K36" s="1">
        <v>2171</v>
      </c>
      <c r="L36" s="1">
        <v>15527</v>
      </c>
      <c r="M36" s="1">
        <v>1558</v>
      </c>
      <c r="W36" s="2"/>
      <c r="X36" s="2"/>
      <c r="Y36" s="2"/>
      <c r="Z36" s="2"/>
      <c r="AA36" s="2"/>
      <c r="AB36" s="2"/>
      <c r="AC36" s="2"/>
    </row>
    <row r="37" spans="1:29" ht="13.5" customHeight="1">
      <c r="A37" s="702"/>
      <c r="B37" s="705"/>
      <c r="C37" s="173" t="s">
        <v>590</v>
      </c>
      <c r="D37" s="16">
        <v>58086</v>
      </c>
      <c r="E37" s="3">
        <v>58622</v>
      </c>
      <c r="F37" s="3">
        <v>165641</v>
      </c>
      <c r="G37" s="3">
        <v>289078.33</v>
      </c>
      <c r="H37" s="3">
        <v>168194.91</v>
      </c>
      <c r="I37" s="30">
        <v>2.83</v>
      </c>
      <c r="J37" s="3">
        <v>4931</v>
      </c>
      <c r="K37" s="3">
        <v>1745</v>
      </c>
      <c r="L37" s="3">
        <v>2869</v>
      </c>
      <c r="M37" s="3">
        <v>1015</v>
      </c>
      <c r="W37" s="2"/>
      <c r="X37" s="2"/>
      <c r="Y37" s="2"/>
      <c r="Z37" s="2"/>
      <c r="AA37" s="2"/>
      <c r="AB37" s="2"/>
      <c r="AC37" s="2"/>
    </row>
    <row r="38" spans="1:29" ht="13.5" customHeight="1">
      <c r="A38" s="702"/>
      <c r="B38" s="704" t="s">
        <v>14</v>
      </c>
      <c r="C38" s="370" t="s">
        <v>18</v>
      </c>
      <c r="D38" s="14">
        <v>8689900</v>
      </c>
      <c r="E38" s="1">
        <v>8719456</v>
      </c>
      <c r="F38" s="1">
        <v>78292245</v>
      </c>
      <c r="G38" s="1">
        <v>147394445.71</v>
      </c>
      <c r="H38" s="1">
        <v>106846766.2</v>
      </c>
      <c r="I38" s="4">
        <v>8.98</v>
      </c>
      <c r="J38" s="1">
        <v>16904</v>
      </c>
      <c r="K38" s="1">
        <v>1883</v>
      </c>
      <c r="L38" s="1">
        <v>12254</v>
      </c>
      <c r="M38" s="1">
        <v>1365</v>
      </c>
      <c r="W38" s="2"/>
      <c r="X38" s="2"/>
      <c r="Y38" s="2"/>
      <c r="Z38" s="2"/>
      <c r="AA38" s="2"/>
      <c r="AB38" s="2"/>
      <c r="AC38" s="2"/>
    </row>
    <row r="39" spans="1:29" ht="13.5" customHeight="1">
      <c r="A39" s="702"/>
      <c r="B39" s="704"/>
      <c r="C39" s="172" t="s">
        <v>589</v>
      </c>
      <c r="D39" s="14">
        <v>8648766</v>
      </c>
      <c r="E39" s="1">
        <v>8678003</v>
      </c>
      <c r="F39" s="1">
        <v>78176950</v>
      </c>
      <c r="G39" s="1">
        <v>147191552.33</v>
      </c>
      <c r="H39" s="1">
        <v>106728908.09</v>
      </c>
      <c r="I39" s="4">
        <v>9.01</v>
      </c>
      <c r="J39" s="1">
        <v>16961</v>
      </c>
      <c r="K39" s="1">
        <v>1883</v>
      </c>
      <c r="L39" s="1">
        <v>12299</v>
      </c>
      <c r="M39" s="1">
        <v>1365</v>
      </c>
      <c r="W39" s="2"/>
      <c r="X39" s="2"/>
      <c r="Y39" s="2"/>
      <c r="Z39" s="2"/>
      <c r="AA39" s="2"/>
      <c r="AB39" s="2"/>
      <c r="AC39" s="2"/>
    </row>
    <row r="40" spans="1:29" ht="13.5" customHeight="1">
      <c r="A40" s="567"/>
      <c r="B40" s="705"/>
      <c r="C40" s="173" t="s">
        <v>590</v>
      </c>
      <c r="D40" s="16">
        <v>41134</v>
      </c>
      <c r="E40" s="3">
        <v>41453</v>
      </c>
      <c r="F40" s="3">
        <v>115295</v>
      </c>
      <c r="G40" s="3">
        <v>202893.38</v>
      </c>
      <c r="H40" s="3">
        <v>117858.11</v>
      </c>
      <c r="I40" s="30">
        <v>2.78</v>
      </c>
      <c r="J40" s="3">
        <v>4895</v>
      </c>
      <c r="K40" s="3">
        <v>1760</v>
      </c>
      <c r="L40" s="3">
        <v>2843</v>
      </c>
      <c r="M40" s="3">
        <v>1022</v>
      </c>
      <c r="W40" s="2"/>
      <c r="X40" s="2"/>
      <c r="Y40" s="2"/>
      <c r="Z40" s="2"/>
      <c r="AA40" s="2"/>
      <c r="AB40" s="2"/>
      <c r="AC40" s="2"/>
    </row>
    <row r="41" spans="1:29" ht="13.5" customHeight="1">
      <c r="A41" s="582" t="s">
        <v>68</v>
      </c>
      <c r="B41" s="695" t="s">
        <v>13</v>
      </c>
      <c r="C41" s="370" t="s">
        <v>18</v>
      </c>
      <c r="D41" s="83">
        <v>5630363</v>
      </c>
      <c r="E41" s="84">
        <v>5649397</v>
      </c>
      <c r="F41" s="84">
        <v>65665306</v>
      </c>
      <c r="G41" s="84">
        <v>138950019.86</v>
      </c>
      <c r="H41" s="84">
        <v>99304599.21</v>
      </c>
      <c r="I41" s="39">
        <v>11.62</v>
      </c>
      <c r="J41" s="84">
        <v>24596</v>
      </c>
      <c r="K41" s="84">
        <v>2116</v>
      </c>
      <c r="L41" s="84">
        <v>17578</v>
      </c>
      <c r="M41" s="84">
        <v>1512</v>
      </c>
      <c r="W41" s="2"/>
      <c r="X41" s="2"/>
      <c r="Y41" s="2"/>
      <c r="Z41" s="2"/>
      <c r="AA41" s="2"/>
      <c r="AB41" s="2"/>
      <c r="AC41" s="2"/>
    </row>
    <row r="42" spans="1:30" ht="13.5" customHeight="1">
      <c r="A42" s="702"/>
      <c r="B42" s="704"/>
      <c r="C42" s="172" t="s">
        <v>589</v>
      </c>
      <c r="D42" s="14">
        <v>5586088</v>
      </c>
      <c r="E42" s="1">
        <v>5604800</v>
      </c>
      <c r="F42" s="1">
        <v>65533521</v>
      </c>
      <c r="G42" s="1">
        <v>138724296.49</v>
      </c>
      <c r="H42" s="1">
        <v>99172972.89</v>
      </c>
      <c r="I42" s="4">
        <v>11.69</v>
      </c>
      <c r="J42" s="1">
        <v>24751</v>
      </c>
      <c r="K42" s="1">
        <v>2117</v>
      </c>
      <c r="L42" s="1">
        <v>17694</v>
      </c>
      <c r="M42" s="1">
        <v>1513</v>
      </c>
      <c r="W42" s="2"/>
      <c r="X42" s="2"/>
      <c r="Y42" s="2"/>
      <c r="Z42" s="2"/>
      <c r="AA42" s="2"/>
      <c r="AB42" s="2"/>
      <c r="AC42" s="2"/>
      <c r="AD42" s="162"/>
    </row>
    <row r="43" spans="1:29" ht="13.5" customHeight="1">
      <c r="A43" s="702"/>
      <c r="B43" s="705"/>
      <c r="C43" s="173" t="s">
        <v>590</v>
      </c>
      <c r="D43" s="16">
        <v>44275</v>
      </c>
      <c r="E43" s="3">
        <v>44597</v>
      </c>
      <c r="F43" s="3">
        <v>131785</v>
      </c>
      <c r="G43" s="3">
        <v>225723.37</v>
      </c>
      <c r="H43" s="3">
        <v>131626.32</v>
      </c>
      <c r="I43" s="30">
        <v>2.96</v>
      </c>
      <c r="J43" s="3">
        <v>5061</v>
      </c>
      <c r="K43" s="3">
        <v>1713</v>
      </c>
      <c r="L43" s="3">
        <v>2951</v>
      </c>
      <c r="M43" s="3">
        <v>999</v>
      </c>
      <c r="W43" s="2"/>
      <c r="X43" s="2"/>
      <c r="Y43" s="2"/>
      <c r="Z43" s="2"/>
      <c r="AA43" s="2"/>
      <c r="AB43" s="2"/>
      <c r="AC43" s="2"/>
    </row>
    <row r="44" spans="1:29" ht="13.5" customHeight="1">
      <c r="A44" s="702"/>
      <c r="B44" s="704" t="s">
        <v>14</v>
      </c>
      <c r="C44" s="370" t="s">
        <v>18</v>
      </c>
      <c r="D44" s="14">
        <v>8129170</v>
      </c>
      <c r="E44" s="1">
        <v>8156155</v>
      </c>
      <c r="F44" s="1">
        <v>94202563</v>
      </c>
      <c r="G44" s="1">
        <v>165867953.13</v>
      </c>
      <c r="H44" s="1">
        <v>119184616.62</v>
      </c>
      <c r="I44" s="4">
        <v>11.55</v>
      </c>
      <c r="J44" s="1">
        <v>20337</v>
      </c>
      <c r="K44" s="1">
        <v>1761</v>
      </c>
      <c r="L44" s="1">
        <v>14613</v>
      </c>
      <c r="M44" s="1">
        <v>1265</v>
      </c>
      <c r="W44" s="2"/>
      <c r="X44" s="2"/>
      <c r="Y44" s="2"/>
      <c r="Z44" s="2"/>
      <c r="AA44" s="2"/>
      <c r="AB44" s="2"/>
      <c r="AC44" s="2"/>
    </row>
    <row r="45" spans="1:29" ht="13.5" customHeight="1">
      <c r="A45" s="702"/>
      <c r="B45" s="704"/>
      <c r="C45" s="172" t="s">
        <v>589</v>
      </c>
      <c r="D45" s="14">
        <v>8098374</v>
      </c>
      <c r="E45" s="1">
        <v>8125074</v>
      </c>
      <c r="F45" s="1">
        <v>94112120</v>
      </c>
      <c r="G45" s="1">
        <v>165713008.56</v>
      </c>
      <c r="H45" s="1">
        <v>119094475.82</v>
      </c>
      <c r="I45" s="4">
        <v>11.58</v>
      </c>
      <c r="J45" s="1">
        <v>20395</v>
      </c>
      <c r="K45" s="1">
        <v>1761</v>
      </c>
      <c r="L45" s="1">
        <v>14658</v>
      </c>
      <c r="M45" s="1">
        <v>1265</v>
      </c>
      <c r="W45" s="2"/>
      <c r="X45" s="2"/>
      <c r="Y45" s="2"/>
      <c r="Z45" s="2"/>
      <c r="AA45" s="2"/>
      <c r="AB45" s="2"/>
      <c r="AC45" s="2"/>
    </row>
    <row r="46" spans="1:29" ht="13.5" customHeight="1">
      <c r="A46" s="703"/>
      <c r="B46" s="706"/>
      <c r="C46" s="178" t="s">
        <v>590</v>
      </c>
      <c r="D46" s="375">
        <v>30796</v>
      </c>
      <c r="E46" s="29">
        <v>31081</v>
      </c>
      <c r="F46" s="29">
        <v>90443</v>
      </c>
      <c r="G46" s="29">
        <v>154944.57</v>
      </c>
      <c r="H46" s="29">
        <v>90140.8</v>
      </c>
      <c r="I46" s="32">
        <v>2.91</v>
      </c>
      <c r="J46" s="29">
        <v>4985</v>
      </c>
      <c r="K46" s="29">
        <v>1713</v>
      </c>
      <c r="L46" s="29">
        <v>2900</v>
      </c>
      <c r="M46" s="29">
        <v>997</v>
      </c>
      <c r="W46" s="2"/>
      <c r="X46" s="2"/>
      <c r="Y46" s="2"/>
      <c r="Z46" s="2"/>
      <c r="AA46" s="2"/>
      <c r="AB46" s="2"/>
      <c r="AC46" s="2"/>
    </row>
    <row r="47" spans="1:13" ht="12">
      <c r="A47" s="263" t="s">
        <v>881</v>
      </c>
      <c r="B47" s="376"/>
      <c r="C47" s="376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ht="12">
      <c r="A48" s="6" t="s">
        <v>882</v>
      </c>
    </row>
  </sheetData>
  <mergeCells count="26">
    <mergeCell ref="F3:F4"/>
    <mergeCell ref="A5:A10"/>
    <mergeCell ref="B5:B7"/>
    <mergeCell ref="B8:B10"/>
    <mergeCell ref="E3:E4"/>
    <mergeCell ref="D3:D4"/>
    <mergeCell ref="A11:A16"/>
    <mergeCell ref="B11:B13"/>
    <mergeCell ref="B14:B16"/>
    <mergeCell ref="A17:A22"/>
    <mergeCell ref="B17:B19"/>
    <mergeCell ref="B20:B22"/>
    <mergeCell ref="B38:B40"/>
    <mergeCell ref="A23:A28"/>
    <mergeCell ref="B23:B25"/>
    <mergeCell ref="B26:B28"/>
    <mergeCell ref="J3:K3"/>
    <mergeCell ref="L3:M3"/>
    <mergeCell ref="A41:A46"/>
    <mergeCell ref="B41:B43"/>
    <mergeCell ref="B44:B46"/>
    <mergeCell ref="A29:A34"/>
    <mergeCell ref="B29:B31"/>
    <mergeCell ref="B32:B34"/>
    <mergeCell ref="A35:A40"/>
    <mergeCell ref="B35:B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54"/>
  <dimension ref="A1:X55"/>
  <sheetViews>
    <sheetView showGridLines="0" workbookViewId="0" topLeftCell="A14">
      <selection activeCell="A1" sqref="A1"/>
    </sheetView>
  </sheetViews>
  <sheetFormatPr defaultColWidth="9.140625" defaultRowHeight="12"/>
  <cols>
    <col min="1" max="1" width="7.7109375" style="162" customWidth="1"/>
    <col min="2" max="3" width="5.7109375" style="162" customWidth="1"/>
    <col min="4" max="6" width="15.00390625" style="6" customWidth="1"/>
    <col min="7" max="8" width="15.7109375" style="6" customWidth="1"/>
    <col min="9" max="13" width="18.7109375" style="6" customWidth="1"/>
    <col min="14" max="14" width="5.8515625" style="234" bestFit="1" customWidth="1"/>
    <col min="15" max="17" width="7.57421875" style="2" bestFit="1" customWidth="1"/>
    <col min="18" max="18" width="6.7109375" style="2" bestFit="1" customWidth="1"/>
    <col min="19" max="19" width="6.7109375" style="2" customWidth="1"/>
    <col min="20" max="20" width="6.7109375" style="2" bestFit="1" customWidth="1"/>
    <col min="21" max="22" width="7.57421875" style="2" bestFit="1" customWidth="1"/>
    <col min="23" max="23" width="5.140625" style="6" bestFit="1" customWidth="1"/>
    <col min="24" max="24" width="3.421875" style="6" bestFit="1" customWidth="1"/>
    <col min="25" max="16384" width="9.140625" style="24" customWidth="1"/>
  </cols>
  <sheetData>
    <row r="1" spans="1:5" ht="13.5">
      <c r="A1" s="247"/>
      <c r="B1" s="247"/>
      <c r="C1" s="246" t="s">
        <v>1273</v>
      </c>
      <c r="D1" s="241" t="s">
        <v>598</v>
      </c>
      <c r="E1" s="241"/>
    </row>
    <row r="2" ht="12">
      <c r="M2" s="102" t="s">
        <v>578</v>
      </c>
    </row>
    <row r="3" spans="1:13" ht="18.75" customHeight="1">
      <c r="A3" s="163"/>
      <c r="B3" s="163"/>
      <c r="C3" s="164"/>
      <c r="D3" s="625" t="s">
        <v>583</v>
      </c>
      <c r="E3" s="625" t="s">
        <v>584</v>
      </c>
      <c r="F3" s="625" t="s">
        <v>585</v>
      </c>
      <c r="G3" s="106" t="s">
        <v>586</v>
      </c>
      <c r="H3" s="107" t="s">
        <v>587</v>
      </c>
      <c r="I3" s="538" t="s">
        <v>872</v>
      </c>
      <c r="J3" s="622" t="s">
        <v>1255</v>
      </c>
      <c r="K3" s="610"/>
      <c r="L3" s="622" t="s">
        <v>1256</v>
      </c>
      <c r="M3" s="593"/>
    </row>
    <row r="4" spans="1:13" ht="18.75" customHeight="1">
      <c r="A4" s="166"/>
      <c r="B4" s="166"/>
      <c r="C4" s="167"/>
      <c r="D4" s="671"/>
      <c r="E4" s="671"/>
      <c r="F4" s="671"/>
      <c r="G4" s="104" t="s">
        <v>588</v>
      </c>
      <c r="H4" s="373" t="s">
        <v>170</v>
      </c>
      <c r="I4" s="539" t="s">
        <v>874</v>
      </c>
      <c r="J4" s="61" t="s">
        <v>1253</v>
      </c>
      <c r="K4" s="61" t="s">
        <v>1254</v>
      </c>
      <c r="L4" s="61" t="s">
        <v>1253</v>
      </c>
      <c r="M4" s="66" t="s">
        <v>1254</v>
      </c>
    </row>
    <row r="5" spans="1:24" ht="13.5" customHeight="1">
      <c r="A5" s="580" t="s">
        <v>69</v>
      </c>
      <c r="B5" s="695" t="s">
        <v>13</v>
      </c>
      <c r="C5" s="370" t="s">
        <v>18</v>
      </c>
      <c r="D5" s="83">
        <v>5376739</v>
      </c>
      <c r="E5" s="84">
        <v>5395464</v>
      </c>
      <c r="F5" s="84">
        <v>68484056</v>
      </c>
      <c r="G5" s="84">
        <v>144329055.43</v>
      </c>
      <c r="H5" s="84">
        <v>102855327.64</v>
      </c>
      <c r="I5" s="39">
        <v>12.69</v>
      </c>
      <c r="J5" s="84">
        <v>26750</v>
      </c>
      <c r="K5" s="84">
        <v>2107</v>
      </c>
      <c r="L5" s="84">
        <v>19063</v>
      </c>
      <c r="M5" s="84">
        <v>1502</v>
      </c>
      <c r="W5" s="2"/>
      <c r="X5" s="2"/>
    </row>
    <row r="6" spans="1:24" ht="13.5" customHeight="1">
      <c r="A6" s="702"/>
      <c r="B6" s="704"/>
      <c r="C6" s="172" t="s">
        <v>589</v>
      </c>
      <c r="D6" s="14">
        <v>5341486</v>
      </c>
      <c r="E6" s="1">
        <v>5359818</v>
      </c>
      <c r="F6" s="1">
        <v>68377262</v>
      </c>
      <c r="G6" s="1">
        <v>144148191.31</v>
      </c>
      <c r="H6" s="1">
        <v>102749768.46</v>
      </c>
      <c r="I6" s="4">
        <v>12.76</v>
      </c>
      <c r="J6" s="1">
        <v>26894</v>
      </c>
      <c r="K6" s="1">
        <v>2108</v>
      </c>
      <c r="L6" s="1">
        <v>19170</v>
      </c>
      <c r="M6" s="1">
        <v>1503</v>
      </c>
      <c r="W6" s="2"/>
      <c r="X6" s="2"/>
    </row>
    <row r="7" spans="1:24" ht="13.5" customHeight="1">
      <c r="A7" s="702"/>
      <c r="B7" s="705"/>
      <c r="C7" s="173" t="s">
        <v>590</v>
      </c>
      <c r="D7" s="16">
        <v>35253</v>
      </c>
      <c r="E7" s="3">
        <v>35646</v>
      </c>
      <c r="F7" s="3">
        <v>106794</v>
      </c>
      <c r="G7" s="3">
        <v>180864.12</v>
      </c>
      <c r="H7" s="3">
        <v>105559.18</v>
      </c>
      <c r="I7" s="30">
        <v>3</v>
      </c>
      <c r="J7" s="3">
        <v>5074</v>
      </c>
      <c r="K7" s="3">
        <v>1694</v>
      </c>
      <c r="L7" s="3">
        <v>2961</v>
      </c>
      <c r="M7" s="3">
        <v>988</v>
      </c>
      <c r="W7" s="2"/>
      <c r="X7" s="2"/>
    </row>
    <row r="8" spans="1:24" ht="13.5" customHeight="1">
      <c r="A8" s="702"/>
      <c r="B8" s="704" t="s">
        <v>14</v>
      </c>
      <c r="C8" s="370" t="s">
        <v>18</v>
      </c>
      <c r="D8" s="14">
        <v>7735117</v>
      </c>
      <c r="E8" s="1">
        <v>7761706</v>
      </c>
      <c r="F8" s="1">
        <v>98001546</v>
      </c>
      <c r="G8" s="1">
        <v>179234127</v>
      </c>
      <c r="H8" s="1">
        <v>128262976.38</v>
      </c>
      <c r="I8" s="4">
        <v>12.63</v>
      </c>
      <c r="J8" s="1">
        <v>23092</v>
      </c>
      <c r="K8" s="1">
        <v>1829</v>
      </c>
      <c r="L8" s="1">
        <v>16525</v>
      </c>
      <c r="M8" s="1">
        <v>1309</v>
      </c>
      <c r="W8" s="2"/>
      <c r="X8" s="2"/>
    </row>
    <row r="9" spans="1:24" ht="13.5" customHeight="1">
      <c r="A9" s="702"/>
      <c r="B9" s="704"/>
      <c r="C9" s="172" t="s">
        <v>589</v>
      </c>
      <c r="D9" s="14">
        <v>7711778</v>
      </c>
      <c r="E9" s="1">
        <v>7738169</v>
      </c>
      <c r="F9" s="1">
        <v>97931559</v>
      </c>
      <c r="G9" s="1">
        <v>179115464.08</v>
      </c>
      <c r="H9" s="1">
        <v>128193839.86</v>
      </c>
      <c r="I9" s="4">
        <v>12.66</v>
      </c>
      <c r="J9" s="1">
        <v>23147</v>
      </c>
      <c r="K9" s="1">
        <v>1829</v>
      </c>
      <c r="L9" s="1">
        <v>16566</v>
      </c>
      <c r="M9" s="1">
        <v>1309</v>
      </c>
      <c r="W9" s="2"/>
      <c r="X9" s="2"/>
    </row>
    <row r="10" spans="1:24" ht="13.5" customHeight="1">
      <c r="A10" s="567"/>
      <c r="B10" s="705"/>
      <c r="C10" s="173" t="s">
        <v>590</v>
      </c>
      <c r="D10" s="16">
        <v>23339</v>
      </c>
      <c r="E10" s="3">
        <v>23537</v>
      </c>
      <c r="F10" s="3">
        <v>69987</v>
      </c>
      <c r="G10" s="3">
        <v>118662.92</v>
      </c>
      <c r="H10" s="3">
        <v>69136.52</v>
      </c>
      <c r="I10" s="30">
        <v>2.97</v>
      </c>
      <c r="J10" s="3">
        <v>5042</v>
      </c>
      <c r="K10" s="3">
        <v>1695</v>
      </c>
      <c r="L10" s="3">
        <v>2937</v>
      </c>
      <c r="M10" s="3">
        <v>988</v>
      </c>
      <c r="W10" s="2"/>
      <c r="X10" s="2"/>
    </row>
    <row r="11" spans="1:24" ht="13.5" customHeight="1">
      <c r="A11" s="580" t="s">
        <v>70</v>
      </c>
      <c r="B11" s="695" t="s">
        <v>13</v>
      </c>
      <c r="C11" s="370" t="s">
        <v>18</v>
      </c>
      <c r="D11" s="83">
        <v>5759464</v>
      </c>
      <c r="E11" s="84">
        <v>5780098</v>
      </c>
      <c r="F11" s="84">
        <v>76923626</v>
      </c>
      <c r="G11" s="84">
        <v>165082343.3</v>
      </c>
      <c r="H11" s="84">
        <v>117725698.22</v>
      </c>
      <c r="I11" s="39">
        <v>13.31</v>
      </c>
      <c r="J11" s="84">
        <v>28560</v>
      </c>
      <c r="K11" s="84">
        <v>2146</v>
      </c>
      <c r="L11" s="84">
        <v>20367</v>
      </c>
      <c r="M11" s="84">
        <v>1530</v>
      </c>
      <c r="W11" s="2"/>
      <c r="X11" s="2"/>
    </row>
    <row r="12" spans="1:24" ht="13.5" customHeight="1">
      <c r="A12" s="702"/>
      <c r="B12" s="704"/>
      <c r="C12" s="172" t="s">
        <v>589</v>
      </c>
      <c r="D12" s="14">
        <v>5728892</v>
      </c>
      <c r="E12" s="1">
        <v>5749240</v>
      </c>
      <c r="F12" s="1">
        <v>76828989</v>
      </c>
      <c r="G12" s="1">
        <v>164923457.67</v>
      </c>
      <c r="H12" s="1">
        <v>117632929.39</v>
      </c>
      <c r="I12" s="4">
        <v>13.36</v>
      </c>
      <c r="J12" s="1">
        <v>28686</v>
      </c>
      <c r="K12" s="1">
        <v>2147</v>
      </c>
      <c r="L12" s="1">
        <v>20461</v>
      </c>
      <c r="M12" s="1">
        <v>1531</v>
      </c>
      <c r="W12" s="2"/>
      <c r="X12" s="2"/>
    </row>
    <row r="13" spans="1:24" ht="13.5" customHeight="1">
      <c r="A13" s="702"/>
      <c r="B13" s="705"/>
      <c r="C13" s="173" t="s">
        <v>590</v>
      </c>
      <c r="D13" s="16">
        <v>30572</v>
      </c>
      <c r="E13" s="3">
        <v>30858</v>
      </c>
      <c r="F13" s="3">
        <v>94637</v>
      </c>
      <c r="G13" s="3">
        <v>158885.63</v>
      </c>
      <c r="H13" s="3">
        <v>92768.83</v>
      </c>
      <c r="I13" s="30">
        <v>3.07</v>
      </c>
      <c r="J13" s="3">
        <v>5149</v>
      </c>
      <c r="K13" s="3">
        <v>1679</v>
      </c>
      <c r="L13" s="3">
        <v>3006</v>
      </c>
      <c r="M13" s="3">
        <v>980</v>
      </c>
      <c r="W13" s="2"/>
      <c r="X13" s="2"/>
    </row>
    <row r="14" spans="1:24" ht="13.5" customHeight="1">
      <c r="A14" s="702"/>
      <c r="B14" s="704" t="s">
        <v>14</v>
      </c>
      <c r="C14" s="370" t="s">
        <v>18</v>
      </c>
      <c r="D14" s="14">
        <v>8372106</v>
      </c>
      <c r="E14" s="1">
        <v>8401384</v>
      </c>
      <c r="F14" s="1">
        <v>107030224</v>
      </c>
      <c r="G14" s="1">
        <v>208857536.53</v>
      </c>
      <c r="H14" s="1">
        <v>149251756</v>
      </c>
      <c r="I14" s="4">
        <v>12.74</v>
      </c>
      <c r="J14" s="1">
        <v>24860</v>
      </c>
      <c r="K14" s="1">
        <v>1951</v>
      </c>
      <c r="L14" s="1">
        <v>17765</v>
      </c>
      <c r="M14" s="1">
        <v>1394</v>
      </c>
      <c r="W14" s="2"/>
      <c r="X14" s="2"/>
    </row>
    <row r="15" spans="1:24" ht="13.5" customHeight="1">
      <c r="A15" s="702"/>
      <c r="B15" s="704"/>
      <c r="C15" s="172" t="s">
        <v>589</v>
      </c>
      <c r="D15" s="14">
        <v>8347966</v>
      </c>
      <c r="E15" s="1">
        <v>8377013</v>
      </c>
      <c r="F15" s="1">
        <v>106954451</v>
      </c>
      <c r="G15" s="1">
        <v>208732253.59</v>
      </c>
      <c r="H15" s="1">
        <v>149178708.23</v>
      </c>
      <c r="I15" s="4">
        <v>12.77</v>
      </c>
      <c r="J15" s="1">
        <v>24917</v>
      </c>
      <c r="K15" s="1">
        <v>1952</v>
      </c>
      <c r="L15" s="1">
        <v>17808</v>
      </c>
      <c r="M15" s="1">
        <v>1395</v>
      </c>
      <c r="W15" s="2"/>
      <c r="X15" s="2"/>
    </row>
    <row r="16" spans="1:24" ht="13.5" customHeight="1">
      <c r="A16" s="567"/>
      <c r="B16" s="705"/>
      <c r="C16" s="173" t="s">
        <v>590</v>
      </c>
      <c r="D16" s="16">
        <v>24140</v>
      </c>
      <c r="E16" s="3">
        <v>24371</v>
      </c>
      <c r="F16" s="3">
        <v>75773</v>
      </c>
      <c r="G16" s="3">
        <v>125282.94</v>
      </c>
      <c r="H16" s="3">
        <v>73047.77</v>
      </c>
      <c r="I16" s="4">
        <v>3.11</v>
      </c>
      <c r="J16" s="1">
        <v>5141</v>
      </c>
      <c r="K16" s="1">
        <v>1653</v>
      </c>
      <c r="L16" s="1">
        <v>2997</v>
      </c>
      <c r="M16" s="1">
        <v>964</v>
      </c>
      <c r="W16" s="2"/>
      <c r="X16" s="2"/>
    </row>
    <row r="17" spans="1:24" ht="13.5" customHeight="1">
      <c r="A17" s="582" t="s">
        <v>71</v>
      </c>
      <c r="B17" s="695" t="s">
        <v>13</v>
      </c>
      <c r="C17" s="370" t="s">
        <v>18</v>
      </c>
      <c r="D17" s="83">
        <v>5702303</v>
      </c>
      <c r="E17" s="84">
        <v>5724275</v>
      </c>
      <c r="F17" s="84">
        <v>73986560</v>
      </c>
      <c r="G17" s="84">
        <v>162185879.99</v>
      </c>
      <c r="H17" s="84">
        <v>116770137.23</v>
      </c>
      <c r="I17" s="39">
        <v>12.93</v>
      </c>
      <c r="J17" s="84">
        <v>28333</v>
      </c>
      <c r="K17" s="84">
        <v>2192</v>
      </c>
      <c r="L17" s="84">
        <v>20399</v>
      </c>
      <c r="M17" s="84">
        <v>1578</v>
      </c>
      <c r="W17" s="2"/>
      <c r="X17" s="2"/>
    </row>
    <row r="18" spans="1:24" ht="13.5" customHeight="1">
      <c r="A18" s="702"/>
      <c r="B18" s="704"/>
      <c r="C18" s="172" t="s">
        <v>591</v>
      </c>
      <c r="D18" s="14">
        <v>5679810</v>
      </c>
      <c r="E18" s="1">
        <v>5701572</v>
      </c>
      <c r="F18" s="1">
        <v>73915597</v>
      </c>
      <c r="G18" s="1">
        <v>162068230.81</v>
      </c>
      <c r="H18" s="1">
        <v>116701439.8</v>
      </c>
      <c r="I18" s="4">
        <v>12.96</v>
      </c>
      <c r="J18" s="1">
        <v>28425</v>
      </c>
      <c r="K18" s="1">
        <v>2193</v>
      </c>
      <c r="L18" s="1">
        <v>20468</v>
      </c>
      <c r="M18" s="1">
        <v>1579</v>
      </c>
      <c r="W18" s="2"/>
      <c r="X18" s="2"/>
    </row>
    <row r="19" spans="1:24" ht="13.5" customHeight="1">
      <c r="A19" s="702"/>
      <c r="B19" s="705"/>
      <c r="C19" s="173" t="s">
        <v>592</v>
      </c>
      <c r="D19" s="16">
        <v>22493</v>
      </c>
      <c r="E19" s="3">
        <v>22703</v>
      </c>
      <c r="F19" s="3">
        <v>70963</v>
      </c>
      <c r="G19" s="3">
        <v>117649.18</v>
      </c>
      <c r="H19" s="3">
        <v>68697.43</v>
      </c>
      <c r="I19" s="30">
        <v>3.13</v>
      </c>
      <c r="J19" s="3">
        <v>5182</v>
      </c>
      <c r="K19" s="3">
        <v>1658</v>
      </c>
      <c r="L19" s="3">
        <v>3026</v>
      </c>
      <c r="M19" s="3">
        <v>968</v>
      </c>
      <c r="W19" s="2"/>
      <c r="X19" s="2"/>
    </row>
    <row r="20" spans="1:24" ht="13.5" customHeight="1">
      <c r="A20" s="702"/>
      <c r="B20" s="704" t="s">
        <v>14</v>
      </c>
      <c r="C20" s="370" t="s">
        <v>18</v>
      </c>
      <c r="D20" s="14">
        <v>8442236</v>
      </c>
      <c r="E20" s="1">
        <v>8474640</v>
      </c>
      <c r="F20" s="1">
        <v>103482265</v>
      </c>
      <c r="G20" s="1">
        <v>210314898.44</v>
      </c>
      <c r="H20" s="1">
        <v>151488556.79</v>
      </c>
      <c r="I20" s="4">
        <v>12.21</v>
      </c>
      <c r="J20" s="1">
        <v>24817</v>
      </c>
      <c r="K20" s="1">
        <v>2032</v>
      </c>
      <c r="L20" s="1">
        <v>17876</v>
      </c>
      <c r="M20" s="1">
        <v>1464</v>
      </c>
      <c r="W20" s="2"/>
      <c r="X20" s="2"/>
    </row>
    <row r="21" spans="1:24" ht="13.5" customHeight="1">
      <c r="A21" s="702"/>
      <c r="B21" s="704"/>
      <c r="C21" s="172" t="s">
        <v>591</v>
      </c>
      <c r="D21" s="14">
        <v>8421924</v>
      </c>
      <c r="E21" s="1">
        <v>8454059</v>
      </c>
      <c r="F21" s="1">
        <v>103416175</v>
      </c>
      <c r="G21" s="1">
        <v>210209135.34</v>
      </c>
      <c r="H21" s="1">
        <v>151426887.28</v>
      </c>
      <c r="I21" s="4">
        <v>12.23</v>
      </c>
      <c r="J21" s="1">
        <v>24865</v>
      </c>
      <c r="K21" s="1">
        <v>2033</v>
      </c>
      <c r="L21" s="1">
        <v>17912</v>
      </c>
      <c r="M21" s="1">
        <v>1464</v>
      </c>
      <c r="W21" s="2"/>
      <c r="X21" s="2"/>
    </row>
    <row r="22" spans="1:24" ht="13.5" customHeight="1">
      <c r="A22" s="702"/>
      <c r="B22" s="704"/>
      <c r="C22" s="172" t="s">
        <v>592</v>
      </c>
      <c r="D22" s="14">
        <v>20312</v>
      </c>
      <c r="E22" s="1">
        <v>20581</v>
      </c>
      <c r="F22" s="1">
        <v>66090</v>
      </c>
      <c r="G22" s="1">
        <v>105763.1</v>
      </c>
      <c r="H22" s="1">
        <v>61669.51</v>
      </c>
      <c r="I22" s="30">
        <v>3.21</v>
      </c>
      <c r="J22" s="3">
        <v>5139</v>
      </c>
      <c r="K22" s="3">
        <v>1600</v>
      </c>
      <c r="L22" s="3">
        <v>2996</v>
      </c>
      <c r="M22" s="3">
        <v>933</v>
      </c>
      <c r="W22" s="2"/>
      <c r="X22" s="2"/>
    </row>
    <row r="23" spans="1:24" ht="13.5" customHeight="1">
      <c r="A23" s="580" t="s">
        <v>72</v>
      </c>
      <c r="B23" s="695" t="s">
        <v>13</v>
      </c>
      <c r="C23" s="370" t="s">
        <v>18</v>
      </c>
      <c r="D23" s="83">
        <v>3647016</v>
      </c>
      <c r="E23" s="84">
        <v>3661695</v>
      </c>
      <c r="F23" s="84">
        <v>46980679</v>
      </c>
      <c r="G23" s="84">
        <v>104765638.27</v>
      </c>
      <c r="H23" s="84">
        <v>74945578.73</v>
      </c>
      <c r="I23" s="39">
        <v>12.83</v>
      </c>
      <c r="J23" s="84">
        <v>28611</v>
      </c>
      <c r="K23" s="84">
        <v>2230</v>
      </c>
      <c r="L23" s="84">
        <v>20467</v>
      </c>
      <c r="M23" s="84">
        <v>1595</v>
      </c>
      <c r="W23" s="2"/>
      <c r="X23" s="2"/>
    </row>
    <row r="24" spans="1:24" ht="13.5" customHeight="1">
      <c r="A24" s="702"/>
      <c r="B24" s="704"/>
      <c r="C24" s="172" t="s">
        <v>591</v>
      </c>
      <c r="D24" s="14">
        <v>3636452</v>
      </c>
      <c r="E24" s="1">
        <v>3651017</v>
      </c>
      <c r="F24" s="1">
        <v>46947249</v>
      </c>
      <c r="G24" s="1">
        <v>104710300.35</v>
      </c>
      <c r="H24" s="1">
        <v>74913261.04</v>
      </c>
      <c r="I24" s="4">
        <v>12.86</v>
      </c>
      <c r="J24" s="1">
        <v>28680</v>
      </c>
      <c r="K24" s="1">
        <v>2230</v>
      </c>
      <c r="L24" s="1">
        <v>20518</v>
      </c>
      <c r="M24" s="1">
        <v>1596</v>
      </c>
      <c r="W24" s="2"/>
      <c r="X24" s="2"/>
    </row>
    <row r="25" spans="1:24" ht="13.5" customHeight="1">
      <c r="A25" s="702"/>
      <c r="B25" s="705"/>
      <c r="C25" s="173" t="s">
        <v>592</v>
      </c>
      <c r="D25" s="16">
        <v>10564</v>
      </c>
      <c r="E25" s="3">
        <v>10678</v>
      </c>
      <c r="F25" s="3">
        <v>33430</v>
      </c>
      <c r="G25" s="3">
        <v>55337.92</v>
      </c>
      <c r="H25" s="3">
        <v>32317.69</v>
      </c>
      <c r="I25" s="30">
        <v>3.13</v>
      </c>
      <c r="J25" s="3">
        <v>5182</v>
      </c>
      <c r="K25" s="3">
        <v>1655</v>
      </c>
      <c r="L25" s="3">
        <v>3027</v>
      </c>
      <c r="M25" s="3">
        <v>967</v>
      </c>
      <c r="W25" s="2"/>
      <c r="X25" s="2"/>
    </row>
    <row r="26" spans="1:24" ht="13.5" customHeight="1">
      <c r="A26" s="702"/>
      <c r="B26" s="704" t="s">
        <v>14</v>
      </c>
      <c r="C26" s="370" t="s">
        <v>18</v>
      </c>
      <c r="D26" s="14">
        <v>6273414</v>
      </c>
      <c r="E26" s="1">
        <v>6297907</v>
      </c>
      <c r="F26" s="1">
        <v>77358719</v>
      </c>
      <c r="G26" s="1">
        <v>160765079.98</v>
      </c>
      <c r="H26" s="1">
        <v>115618977.39</v>
      </c>
      <c r="I26" s="4">
        <v>12.28</v>
      </c>
      <c r="J26" s="1">
        <v>25527</v>
      </c>
      <c r="K26" s="1">
        <v>2078</v>
      </c>
      <c r="L26" s="1">
        <v>18358</v>
      </c>
      <c r="M26" s="1">
        <v>1495</v>
      </c>
      <c r="W26" s="2"/>
      <c r="X26" s="2"/>
    </row>
    <row r="27" spans="1:24" ht="13.5" customHeight="1">
      <c r="A27" s="702"/>
      <c r="B27" s="704"/>
      <c r="C27" s="172" t="s">
        <v>591</v>
      </c>
      <c r="D27" s="14">
        <v>6259013</v>
      </c>
      <c r="E27" s="1">
        <v>6283339</v>
      </c>
      <c r="F27" s="1">
        <v>77309931</v>
      </c>
      <c r="G27" s="1">
        <v>160687795.29</v>
      </c>
      <c r="H27" s="1">
        <v>115573756.84</v>
      </c>
      <c r="I27" s="4">
        <v>12.3</v>
      </c>
      <c r="J27" s="1">
        <v>25574</v>
      </c>
      <c r="K27" s="1">
        <v>2078</v>
      </c>
      <c r="L27" s="1">
        <v>18394</v>
      </c>
      <c r="M27" s="1">
        <v>1495</v>
      </c>
      <c r="W27" s="2"/>
      <c r="X27" s="2"/>
    </row>
    <row r="28" spans="1:24" ht="13.5" customHeight="1">
      <c r="A28" s="567"/>
      <c r="B28" s="705"/>
      <c r="C28" s="173" t="s">
        <v>592</v>
      </c>
      <c r="D28" s="16">
        <v>14401</v>
      </c>
      <c r="E28" s="3">
        <v>14568</v>
      </c>
      <c r="F28" s="3">
        <v>48788</v>
      </c>
      <c r="G28" s="3">
        <v>77284.69</v>
      </c>
      <c r="H28" s="3">
        <v>45220.55</v>
      </c>
      <c r="I28" s="30">
        <v>3.35</v>
      </c>
      <c r="J28" s="3">
        <v>5305</v>
      </c>
      <c r="K28" s="3">
        <v>1584</v>
      </c>
      <c r="L28" s="3">
        <v>3104</v>
      </c>
      <c r="M28" s="3">
        <v>927</v>
      </c>
      <c r="W28" s="2"/>
      <c r="X28" s="2"/>
    </row>
    <row r="29" spans="1:24" ht="13.5" customHeight="1">
      <c r="A29" s="582" t="s">
        <v>126</v>
      </c>
      <c r="B29" s="695" t="s">
        <v>13</v>
      </c>
      <c r="C29" s="370" t="s">
        <v>18</v>
      </c>
      <c r="D29" s="83">
        <v>1983697</v>
      </c>
      <c r="E29" s="84">
        <v>1991736</v>
      </c>
      <c r="F29" s="84">
        <v>25845737</v>
      </c>
      <c r="G29" s="84">
        <v>59048502.71</v>
      </c>
      <c r="H29" s="84">
        <v>42102899.47</v>
      </c>
      <c r="I29" s="39">
        <v>12.98</v>
      </c>
      <c r="J29" s="84">
        <v>29647</v>
      </c>
      <c r="K29" s="84">
        <v>2285</v>
      </c>
      <c r="L29" s="84">
        <v>21139</v>
      </c>
      <c r="M29" s="84">
        <v>1629</v>
      </c>
      <c r="W29" s="2"/>
      <c r="X29" s="2"/>
    </row>
    <row r="30" spans="1:24" ht="13.5" customHeight="1">
      <c r="A30" s="702"/>
      <c r="B30" s="704"/>
      <c r="C30" s="172" t="s">
        <v>591</v>
      </c>
      <c r="D30" s="14">
        <v>1978400</v>
      </c>
      <c r="E30" s="1">
        <v>1986380</v>
      </c>
      <c r="F30" s="1">
        <v>25828084</v>
      </c>
      <c r="G30" s="1">
        <v>59020074.66</v>
      </c>
      <c r="H30" s="1">
        <v>42086250.89</v>
      </c>
      <c r="I30" s="4">
        <v>13</v>
      </c>
      <c r="J30" s="1">
        <v>29712</v>
      </c>
      <c r="K30" s="1">
        <v>2285</v>
      </c>
      <c r="L30" s="1">
        <v>21187</v>
      </c>
      <c r="M30" s="1">
        <v>1629</v>
      </c>
      <c r="W30" s="2"/>
      <c r="X30" s="2"/>
    </row>
    <row r="31" spans="1:24" ht="13.5" customHeight="1">
      <c r="A31" s="702"/>
      <c r="B31" s="705"/>
      <c r="C31" s="173" t="s">
        <v>592</v>
      </c>
      <c r="D31" s="16">
        <v>5297</v>
      </c>
      <c r="E31" s="3">
        <v>5356</v>
      </c>
      <c r="F31" s="3">
        <v>17653</v>
      </c>
      <c r="G31" s="3">
        <v>28428.05</v>
      </c>
      <c r="H31" s="3">
        <v>16648.58</v>
      </c>
      <c r="I31" s="30">
        <v>3.3</v>
      </c>
      <c r="J31" s="3">
        <v>5308</v>
      </c>
      <c r="K31" s="3">
        <v>1610</v>
      </c>
      <c r="L31" s="3">
        <v>3108</v>
      </c>
      <c r="M31" s="3">
        <v>943</v>
      </c>
      <c r="W31" s="2"/>
      <c r="X31" s="2"/>
    </row>
    <row r="32" spans="1:24" ht="13.5" customHeight="1">
      <c r="A32" s="702"/>
      <c r="B32" s="704" t="s">
        <v>14</v>
      </c>
      <c r="C32" s="370" t="s">
        <v>18</v>
      </c>
      <c r="D32" s="14">
        <v>3919242</v>
      </c>
      <c r="E32" s="1">
        <v>3934401</v>
      </c>
      <c r="F32" s="1">
        <v>49301464</v>
      </c>
      <c r="G32" s="1">
        <v>103067702.63</v>
      </c>
      <c r="H32" s="1">
        <v>74146763.9</v>
      </c>
      <c r="I32" s="4">
        <v>12.53</v>
      </c>
      <c r="J32" s="1">
        <v>26197</v>
      </c>
      <c r="K32" s="1">
        <v>2091</v>
      </c>
      <c r="L32" s="1">
        <v>18846</v>
      </c>
      <c r="M32" s="1">
        <v>1504</v>
      </c>
      <c r="W32" s="2"/>
      <c r="X32" s="2"/>
    </row>
    <row r="33" spans="1:24" ht="13.5" customHeight="1">
      <c r="A33" s="702"/>
      <c r="B33" s="704"/>
      <c r="C33" s="172" t="s">
        <v>591</v>
      </c>
      <c r="D33" s="14">
        <v>3910885</v>
      </c>
      <c r="E33" s="1">
        <v>3925922</v>
      </c>
      <c r="F33" s="1">
        <v>49272914</v>
      </c>
      <c r="G33" s="1">
        <v>103022620.59</v>
      </c>
      <c r="H33" s="1">
        <v>74120323.09</v>
      </c>
      <c r="I33" s="4">
        <v>12.55</v>
      </c>
      <c r="J33" s="1">
        <v>26242</v>
      </c>
      <c r="K33" s="1">
        <v>2091</v>
      </c>
      <c r="L33" s="1">
        <v>18880</v>
      </c>
      <c r="M33" s="1">
        <v>1504</v>
      </c>
      <c r="W33" s="2"/>
      <c r="X33" s="2"/>
    </row>
    <row r="34" spans="1:24" ht="13.5" customHeight="1">
      <c r="A34" s="702"/>
      <c r="B34" s="704"/>
      <c r="C34" s="172" t="s">
        <v>592</v>
      </c>
      <c r="D34" s="14">
        <v>8357</v>
      </c>
      <c r="E34" s="1">
        <v>8479</v>
      </c>
      <c r="F34" s="1">
        <v>28550</v>
      </c>
      <c r="G34" s="1">
        <v>45082.04</v>
      </c>
      <c r="H34" s="1">
        <v>26440.81</v>
      </c>
      <c r="I34" s="4">
        <v>3.37</v>
      </c>
      <c r="J34" s="1">
        <v>5317</v>
      </c>
      <c r="K34" s="1">
        <v>1579</v>
      </c>
      <c r="L34" s="1">
        <v>3118</v>
      </c>
      <c r="M34" s="1">
        <v>926</v>
      </c>
      <c r="W34" s="2"/>
      <c r="X34" s="2"/>
    </row>
    <row r="35" spans="1:24" ht="13.5" customHeight="1">
      <c r="A35" s="580" t="s">
        <v>127</v>
      </c>
      <c r="B35" s="695" t="s">
        <v>13</v>
      </c>
      <c r="C35" s="370" t="s">
        <v>18</v>
      </c>
      <c r="D35" s="83">
        <v>973958</v>
      </c>
      <c r="E35" s="84">
        <v>977843</v>
      </c>
      <c r="F35" s="84">
        <v>12759169</v>
      </c>
      <c r="G35" s="84">
        <v>29206693.58</v>
      </c>
      <c r="H35" s="84">
        <v>20991320.3</v>
      </c>
      <c r="I35" s="39">
        <v>13.05</v>
      </c>
      <c r="J35" s="84">
        <v>29868</v>
      </c>
      <c r="K35" s="84">
        <v>2289</v>
      </c>
      <c r="L35" s="84">
        <v>21467</v>
      </c>
      <c r="M35" s="84">
        <v>1645</v>
      </c>
      <c r="W35" s="2"/>
      <c r="X35" s="2"/>
    </row>
    <row r="36" spans="1:24" ht="13.5" customHeight="1">
      <c r="A36" s="702"/>
      <c r="B36" s="704"/>
      <c r="C36" s="172" t="s">
        <v>591</v>
      </c>
      <c r="D36" s="14">
        <v>971474</v>
      </c>
      <c r="E36" s="1">
        <v>975326</v>
      </c>
      <c r="F36" s="1">
        <v>12750889</v>
      </c>
      <c r="G36" s="1">
        <v>29193459.64</v>
      </c>
      <c r="H36" s="1">
        <v>20983566.08</v>
      </c>
      <c r="I36" s="4">
        <v>13.07</v>
      </c>
      <c r="J36" s="1">
        <v>29932</v>
      </c>
      <c r="K36" s="1">
        <v>2290</v>
      </c>
      <c r="L36" s="1">
        <v>21514</v>
      </c>
      <c r="M36" s="1">
        <v>1646</v>
      </c>
      <c r="W36" s="2"/>
      <c r="X36" s="2"/>
    </row>
    <row r="37" spans="1:24" ht="13.5" customHeight="1">
      <c r="A37" s="702"/>
      <c r="B37" s="705"/>
      <c r="C37" s="173" t="s">
        <v>592</v>
      </c>
      <c r="D37" s="16">
        <v>2484</v>
      </c>
      <c r="E37" s="3">
        <v>2517</v>
      </c>
      <c r="F37" s="3">
        <v>8280</v>
      </c>
      <c r="G37" s="3">
        <v>13233.94</v>
      </c>
      <c r="H37" s="3">
        <v>7754.22</v>
      </c>
      <c r="I37" s="30">
        <v>3.29</v>
      </c>
      <c r="J37" s="3">
        <v>5258</v>
      </c>
      <c r="K37" s="3">
        <v>1598</v>
      </c>
      <c r="L37" s="3">
        <v>3081</v>
      </c>
      <c r="M37" s="3">
        <v>937</v>
      </c>
      <c r="W37" s="2"/>
      <c r="X37" s="2"/>
    </row>
    <row r="38" spans="1:24" ht="13.5" customHeight="1">
      <c r="A38" s="702"/>
      <c r="B38" s="704" t="s">
        <v>14</v>
      </c>
      <c r="C38" s="370" t="s">
        <v>18</v>
      </c>
      <c r="D38" s="14">
        <v>1867871</v>
      </c>
      <c r="E38" s="1">
        <v>1875430</v>
      </c>
      <c r="F38" s="1">
        <v>23987586</v>
      </c>
      <c r="G38" s="1">
        <v>48593730.24</v>
      </c>
      <c r="H38" s="1">
        <v>34955001.54</v>
      </c>
      <c r="I38" s="4">
        <v>12.79</v>
      </c>
      <c r="J38" s="1">
        <v>25911</v>
      </c>
      <c r="K38" s="1">
        <v>2026</v>
      </c>
      <c r="L38" s="1">
        <v>18638</v>
      </c>
      <c r="M38" s="1">
        <v>1457</v>
      </c>
      <c r="W38" s="2"/>
      <c r="X38" s="2"/>
    </row>
    <row r="39" spans="1:24" ht="13.5" customHeight="1">
      <c r="A39" s="702"/>
      <c r="B39" s="704"/>
      <c r="C39" s="172" t="s">
        <v>591</v>
      </c>
      <c r="D39" s="14">
        <v>1863017</v>
      </c>
      <c r="E39" s="1">
        <v>1870531</v>
      </c>
      <c r="F39" s="1">
        <v>23970590</v>
      </c>
      <c r="G39" s="1">
        <v>48566710.34</v>
      </c>
      <c r="H39" s="1">
        <v>34939106.6</v>
      </c>
      <c r="I39" s="4">
        <v>12.81</v>
      </c>
      <c r="J39" s="1">
        <v>25964</v>
      </c>
      <c r="K39" s="1">
        <v>2026</v>
      </c>
      <c r="L39" s="1">
        <v>18679</v>
      </c>
      <c r="M39" s="1">
        <v>1458</v>
      </c>
      <c r="W39" s="2"/>
      <c r="X39" s="2"/>
    </row>
    <row r="40" spans="1:24" ht="13.5" customHeight="1">
      <c r="A40" s="567"/>
      <c r="B40" s="705"/>
      <c r="C40" s="173" t="s">
        <v>592</v>
      </c>
      <c r="D40" s="16">
        <v>4854</v>
      </c>
      <c r="E40" s="3">
        <v>4899</v>
      </c>
      <c r="F40" s="3">
        <v>16996</v>
      </c>
      <c r="G40" s="3">
        <v>27019.9</v>
      </c>
      <c r="H40" s="3">
        <v>15894.94</v>
      </c>
      <c r="I40" s="30">
        <v>3.47</v>
      </c>
      <c r="J40" s="3">
        <v>5515</v>
      </c>
      <c r="K40" s="3">
        <v>1590</v>
      </c>
      <c r="L40" s="3">
        <v>3245</v>
      </c>
      <c r="M40" s="3">
        <v>935</v>
      </c>
      <c r="W40" s="2"/>
      <c r="X40" s="2"/>
    </row>
    <row r="41" spans="1:24" ht="13.5" customHeight="1">
      <c r="A41" s="713" t="s">
        <v>128</v>
      </c>
      <c r="B41" s="695" t="s">
        <v>13</v>
      </c>
      <c r="C41" s="370" t="s">
        <v>18</v>
      </c>
      <c r="D41" s="83">
        <v>338384</v>
      </c>
      <c r="E41" s="84">
        <v>339752</v>
      </c>
      <c r="F41" s="84">
        <v>4497493</v>
      </c>
      <c r="G41" s="84">
        <v>10101873.5</v>
      </c>
      <c r="H41" s="84">
        <v>7268742.42</v>
      </c>
      <c r="I41" s="39">
        <v>13.24</v>
      </c>
      <c r="J41" s="84">
        <v>29733</v>
      </c>
      <c r="K41" s="84">
        <v>2246</v>
      </c>
      <c r="L41" s="84">
        <v>21394</v>
      </c>
      <c r="M41" s="84">
        <v>1616</v>
      </c>
      <c r="W41" s="2"/>
      <c r="X41" s="2"/>
    </row>
    <row r="42" spans="1:24" ht="13.5" customHeight="1">
      <c r="A42" s="702"/>
      <c r="B42" s="704"/>
      <c r="C42" s="172" t="s">
        <v>591</v>
      </c>
      <c r="D42" s="14">
        <v>337349</v>
      </c>
      <c r="E42" s="1">
        <v>338707</v>
      </c>
      <c r="F42" s="1">
        <v>4494024</v>
      </c>
      <c r="G42" s="1">
        <v>10096187.07</v>
      </c>
      <c r="H42" s="1">
        <v>7265392.08</v>
      </c>
      <c r="I42" s="4">
        <v>13.27</v>
      </c>
      <c r="J42" s="1">
        <v>29808</v>
      </c>
      <c r="K42" s="1">
        <v>2247</v>
      </c>
      <c r="L42" s="1">
        <v>21450</v>
      </c>
      <c r="M42" s="1">
        <v>1617</v>
      </c>
      <c r="W42" s="2"/>
      <c r="X42" s="2"/>
    </row>
    <row r="43" spans="1:24" ht="13.5" customHeight="1">
      <c r="A43" s="702"/>
      <c r="B43" s="705"/>
      <c r="C43" s="173" t="s">
        <v>592</v>
      </c>
      <c r="D43" s="16">
        <v>1035</v>
      </c>
      <c r="E43" s="3">
        <v>1045</v>
      </c>
      <c r="F43" s="3">
        <v>3469</v>
      </c>
      <c r="G43" s="3">
        <v>5686.43</v>
      </c>
      <c r="H43" s="3">
        <v>3350.34</v>
      </c>
      <c r="I43" s="30">
        <v>3.32</v>
      </c>
      <c r="J43" s="3">
        <v>5442</v>
      </c>
      <c r="K43" s="3">
        <v>1639</v>
      </c>
      <c r="L43" s="3">
        <v>3206</v>
      </c>
      <c r="M43" s="3">
        <v>966</v>
      </c>
      <c r="W43" s="2"/>
      <c r="X43" s="2"/>
    </row>
    <row r="44" spans="1:24" ht="13.5" customHeight="1">
      <c r="A44" s="702"/>
      <c r="B44" s="704" t="s">
        <v>14</v>
      </c>
      <c r="C44" s="370" t="s">
        <v>18</v>
      </c>
      <c r="D44" s="14">
        <v>693561</v>
      </c>
      <c r="E44" s="1">
        <v>696028</v>
      </c>
      <c r="F44" s="1">
        <v>9314035</v>
      </c>
      <c r="G44" s="1">
        <v>17754323.05</v>
      </c>
      <c r="H44" s="1">
        <v>12754325.46</v>
      </c>
      <c r="I44" s="4">
        <v>13.38</v>
      </c>
      <c r="J44" s="1">
        <v>25508</v>
      </c>
      <c r="K44" s="1">
        <v>1906</v>
      </c>
      <c r="L44" s="1">
        <v>18324</v>
      </c>
      <c r="M44" s="1">
        <v>1369</v>
      </c>
      <c r="W44" s="2"/>
      <c r="X44" s="2"/>
    </row>
    <row r="45" spans="1:24" ht="13.5" customHeight="1">
      <c r="A45" s="702"/>
      <c r="B45" s="704"/>
      <c r="C45" s="172" t="s">
        <v>591</v>
      </c>
      <c r="D45" s="14">
        <v>691092</v>
      </c>
      <c r="E45" s="1">
        <v>693535</v>
      </c>
      <c r="F45" s="1">
        <v>9305483</v>
      </c>
      <c r="G45" s="1">
        <v>17740758.77</v>
      </c>
      <c r="H45" s="1">
        <v>12746358.92</v>
      </c>
      <c r="I45" s="4">
        <v>13.42</v>
      </c>
      <c r="J45" s="1">
        <v>25580</v>
      </c>
      <c r="K45" s="1">
        <v>1906</v>
      </c>
      <c r="L45" s="1">
        <v>18379</v>
      </c>
      <c r="M45" s="1">
        <v>1370</v>
      </c>
      <c r="W45" s="2"/>
      <c r="X45" s="2"/>
    </row>
    <row r="46" spans="1:24" ht="13.5" customHeight="1">
      <c r="A46" s="703"/>
      <c r="B46" s="706"/>
      <c r="C46" s="178" t="s">
        <v>592</v>
      </c>
      <c r="D46" s="375">
        <v>2469</v>
      </c>
      <c r="E46" s="29">
        <v>2493</v>
      </c>
      <c r="F46" s="29">
        <v>8552</v>
      </c>
      <c r="G46" s="29">
        <v>13564.28</v>
      </c>
      <c r="H46" s="29">
        <v>7966.54</v>
      </c>
      <c r="I46" s="32">
        <v>3.43</v>
      </c>
      <c r="J46" s="29">
        <v>5441</v>
      </c>
      <c r="K46" s="29">
        <v>1586</v>
      </c>
      <c r="L46" s="29">
        <v>3196</v>
      </c>
      <c r="M46" s="29">
        <v>932</v>
      </c>
      <c r="W46" s="2"/>
      <c r="X46" s="2"/>
    </row>
    <row r="47" spans="1:13" ht="12">
      <c r="A47" s="263" t="s">
        <v>881</v>
      </c>
      <c r="C47" s="201"/>
      <c r="D47" s="24"/>
      <c r="E47" s="24"/>
      <c r="F47" s="24"/>
      <c r="G47" s="24"/>
      <c r="H47" s="24"/>
      <c r="I47" s="19"/>
      <c r="J47" s="19"/>
      <c r="K47" s="19"/>
      <c r="L47" s="19"/>
      <c r="M47" s="19"/>
    </row>
    <row r="48" spans="1:8" ht="12">
      <c r="A48" s="6" t="s">
        <v>882</v>
      </c>
      <c r="D48" s="203"/>
      <c r="E48" s="203"/>
      <c r="F48" s="203"/>
      <c r="G48" s="203"/>
      <c r="H48" s="203"/>
    </row>
    <row r="49" spans="4:8" ht="12">
      <c r="D49" s="203"/>
      <c r="E49" s="203"/>
      <c r="F49" s="203"/>
      <c r="G49" s="203"/>
      <c r="H49" s="203"/>
    </row>
    <row r="50" spans="4:8" ht="12">
      <c r="D50" s="203"/>
      <c r="E50" s="203"/>
      <c r="F50" s="203"/>
      <c r="G50" s="203"/>
      <c r="H50" s="203"/>
    </row>
    <row r="51" spans="4:8" ht="12">
      <c r="D51" s="203"/>
      <c r="E51" s="203"/>
      <c r="F51" s="203"/>
      <c r="G51" s="203"/>
      <c r="H51" s="203"/>
    </row>
    <row r="52" spans="4:8" ht="12">
      <c r="D52" s="203"/>
      <c r="E52" s="203"/>
      <c r="F52" s="203"/>
      <c r="G52" s="203"/>
      <c r="H52" s="203"/>
    </row>
    <row r="53" spans="4:8" ht="12">
      <c r="D53" s="203"/>
      <c r="E53" s="203"/>
      <c r="F53" s="203"/>
      <c r="G53" s="203"/>
      <c r="H53" s="203"/>
    </row>
    <row r="54" spans="4:8" ht="12">
      <c r="D54" s="24"/>
      <c r="E54" s="24"/>
      <c r="F54" s="24"/>
      <c r="G54" s="24"/>
      <c r="H54" s="24"/>
    </row>
    <row r="55" spans="4:8" ht="12">
      <c r="D55" s="24"/>
      <c r="E55" s="24"/>
      <c r="F55" s="24"/>
      <c r="G55" s="24"/>
      <c r="H55" s="24"/>
    </row>
  </sheetData>
  <mergeCells count="26">
    <mergeCell ref="E3:E4"/>
    <mergeCell ref="D3:D4"/>
    <mergeCell ref="F3:F4"/>
    <mergeCell ref="A11:A16"/>
    <mergeCell ref="B11:B13"/>
    <mergeCell ref="B14:B16"/>
    <mergeCell ref="A5:A10"/>
    <mergeCell ref="B5:B7"/>
    <mergeCell ref="B8:B10"/>
    <mergeCell ref="B38:B40"/>
    <mergeCell ref="A17:A22"/>
    <mergeCell ref="B17:B19"/>
    <mergeCell ref="B20:B22"/>
    <mergeCell ref="A23:A28"/>
    <mergeCell ref="B23:B25"/>
    <mergeCell ref="B26:B28"/>
    <mergeCell ref="J3:K3"/>
    <mergeCell ref="L3:M3"/>
    <mergeCell ref="A41:A46"/>
    <mergeCell ref="B41:B43"/>
    <mergeCell ref="B44:B46"/>
    <mergeCell ref="A29:A34"/>
    <mergeCell ref="B29:B31"/>
    <mergeCell ref="B32:B34"/>
    <mergeCell ref="A35:A40"/>
    <mergeCell ref="B35:B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0"/>
  <dimension ref="A1:AL54"/>
  <sheetViews>
    <sheetView showGridLines="0" workbookViewId="0" topLeftCell="A1">
      <selection activeCell="A1" sqref="A1"/>
    </sheetView>
  </sheetViews>
  <sheetFormatPr defaultColWidth="9.140625" defaultRowHeight="12"/>
  <cols>
    <col min="1" max="1" width="5.140625" style="338" bestFit="1" customWidth="1"/>
    <col min="2" max="2" width="5.00390625" style="293" bestFit="1" customWidth="1"/>
    <col min="3" max="3" width="34.421875" style="338" customWidth="1"/>
    <col min="4" max="4" width="9.28125" style="287" bestFit="1" customWidth="1"/>
    <col min="5" max="6" width="9.7109375" style="287" bestFit="1" customWidth="1"/>
    <col min="7" max="7" width="11.421875" style="287" customWidth="1"/>
    <col min="8" max="8" width="11.57421875" style="287" customWidth="1"/>
    <col min="9" max="10" width="8.7109375" style="348" customWidth="1"/>
    <col min="11" max="16" width="12.7109375" style="345" customWidth="1"/>
    <col min="17" max="18" width="3.7109375" style="345" bestFit="1" customWidth="1"/>
    <col min="19" max="23" width="8.421875" style="345" bestFit="1" customWidth="1"/>
    <col min="24" max="24" width="7.57421875" style="345" bestFit="1" customWidth="1"/>
    <col min="25" max="32" width="3.421875" style="345" bestFit="1" customWidth="1"/>
    <col min="33" max="16384" width="9.140625" style="287" customWidth="1"/>
  </cols>
  <sheetData>
    <row r="1" spans="2:4" ht="13.5" customHeight="1">
      <c r="B1" s="287"/>
      <c r="C1" s="343" t="s">
        <v>1274</v>
      </c>
      <c r="D1" s="339"/>
    </row>
    <row r="2" ht="12" customHeight="1">
      <c r="P2" s="102" t="s">
        <v>286</v>
      </c>
    </row>
    <row r="3" spans="1:32" s="340" customFormat="1" ht="18.75" customHeight="1">
      <c r="A3" s="610" t="s">
        <v>367</v>
      </c>
      <c r="B3" s="625" t="s">
        <v>366</v>
      </c>
      <c r="C3" s="714"/>
      <c r="D3" s="625" t="s">
        <v>251</v>
      </c>
      <c r="E3" s="625" t="s">
        <v>252</v>
      </c>
      <c r="F3" s="625" t="s">
        <v>813</v>
      </c>
      <c r="G3" s="342" t="s">
        <v>279</v>
      </c>
      <c r="H3" s="344"/>
      <c r="I3" s="676" t="s">
        <v>368</v>
      </c>
      <c r="J3" s="687"/>
      <c r="K3" s="689" t="s">
        <v>269</v>
      </c>
      <c r="L3" s="689"/>
      <c r="M3" s="689" t="s">
        <v>363</v>
      </c>
      <c r="N3" s="689"/>
      <c r="O3" s="689" t="s">
        <v>365</v>
      </c>
      <c r="P3" s="690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</row>
    <row r="4" spans="1:32" s="340" customFormat="1" ht="18.75" customHeight="1">
      <c r="A4" s="611"/>
      <c r="B4" s="627"/>
      <c r="C4" s="627"/>
      <c r="D4" s="627"/>
      <c r="E4" s="627"/>
      <c r="F4" s="627"/>
      <c r="G4" s="61" t="s">
        <v>106</v>
      </c>
      <c r="H4" s="66" t="s">
        <v>171</v>
      </c>
      <c r="I4" s="349" t="s">
        <v>107</v>
      </c>
      <c r="J4" s="350" t="s">
        <v>815</v>
      </c>
      <c r="K4" s="346" t="s">
        <v>173</v>
      </c>
      <c r="L4" s="346" t="s">
        <v>171</v>
      </c>
      <c r="M4" s="346" t="s">
        <v>364</v>
      </c>
      <c r="N4" s="346" t="s">
        <v>815</v>
      </c>
      <c r="O4" s="346" t="s">
        <v>364</v>
      </c>
      <c r="P4" s="347" t="s">
        <v>815</v>
      </c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</row>
    <row r="5" spans="1:38" s="341" customFormat="1" ht="12.75" customHeight="1">
      <c r="A5" s="751">
        <v>1</v>
      </c>
      <c r="B5" s="353" t="s">
        <v>939</v>
      </c>
      <c r="C5" s="499" t="s">
        <v>1096</v>
      </c>
      <c r="D5" s="522">
        <v>115876</v>
      </c>
      <c r="E5" s="523">
        <v>408531</v>
      </c>
      <c r="F5" s="523">
        <v>591992</v>
      </c>
      <c r="G5" s="523">
        <v>70529493.97</v>
      </c>
      <c r="H5" s="523">
        <v>57088138.94</v>
      </c>
      <c r="I5" s="524">
        <v>3.53</v>
      </c>
      <c r="J5" s="524">
        <v>5.11</v>
      </c>
      <c r="K5" s="523">
        <v>608664</v>
      </c>
      <c r="L5" s="523">
        <v>492666</v>
      </c>
      <c r="M5" s="523">
        <v>172642</v>
      </c>
      <c r="N5" s="523">
        <v>119139</v>
      </c>
      <c r="O5" s="523">
        <v>139740</v>
      </c>
      <c r="P5" s="523">
        <v>96434</v>
      </c>
      <c r="Q5" s="558"/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  <c r="AG5" s="558"/>
      <c r="AH5" s="558"/>
      <c r="AI5" s="558"/>
      <c r="AJ5" s="558"/>
      <c r="AK5" s="558"/>
      <c r="AL5" s="558"/>
    </row>
    <row r="6" spans="1:32" s="341" customFormat="1" ht="12.75" customHeight="1">
      <c r="A6" s="751">
        <v>2</v>
      </c>
      <c r="B6" s="353" t="s">
        <v>940</v>
      </c>
      <c r="C6" s="485" t="s">
        <v>1097</v>
      </c>
      <c r="D6" s="525">
        <v>103034</v>
      </c>
      <c r="E6" s="362">
        <v>322653</v>
      </c>
      <c r="F6" s="362">
        <v>658652</v>
      </c>
      <c r="G6" s="362">
        <v>52565366.95</v>
      </c>
      <c r="H6" s="362">
        <v>50140987.11</v>
      </c>
      <c r="I6" s="363">
        <v>3.13</v>
      </c>
      <c r="J6" s="363">
        <v>6.39</v>
      </c>
      <c r="K6" s="362">
        <v>510175</v>
      </c>
      <c r="L6" s="362">
        <v>486645</v>
      </c>
      <c r="M6" s="362">
        <v>162916</v>
      </c>
      <c r="N6" s="362">
        <v>79807</v>
      </c>
      <c r="O6" s="362">
        <v>155402</v>
      </c>
      <c r="P6" s="362">
        <v>76127</v>
      </c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</row>
    <row r="7" spans="1:32" s="341" customFormat="1" ht="12.75" customHeight="1">
      <c r="A7" s="751">
        <v>3</v>
      </c>
      <c r="B7" s="353" t="s">
        <v>941</v>
      </c>
      <c r="C7" s="485" t="s">
        <v>1098</v>
      </c>
      <c r="D7" s="525">
        <v>102416</v>
      </c>
      <c r="E7" s="362">
        <v>133587</v>
      </c>
      <c r="F7" s="362">
        <v>245964</v>
      </c>
      <c r="G7" s="362">
        <v>93615281.33</v>
      </c>
      <c r="H7" s="362">
        <v>75570516.75</v>
      </c>
      <c r="I7" s="363">
        <v>1.3</v>
      </c>
      <c r="J7" s="363">
        <v>2.4</v>
      </c>
      <c r="K7" s="362">
        <v>914069</v>
      </c>
      <c r="L7" s="362">
        <v>737878</v>
      </c>
      <c r="M7" s="362">
        <v>700781</v>
      </c>
      <c r="N7" s="362">
        <v>380606</v>
      </c>
      <c r="O7" s="362">
        <v>565703</v>
      </c>
      <c r="P7" s="362">
        <v>307242</v>
      </c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</row>
    <row r="8" spans="1:32" s="341" customFormat="1" ht="12.75" customHeight="1">
      <c r="A8" s="751">
        <v>4</v>
      </c>
      <c r="B8" s="353" t="s">
        <v>942</v>
      </c>
      <c r="C8" s="485" t="s">
        <v>1099</v>
      </c>
      <c r="D8" s="525">
        <v>73288</v>
      </c>
      <c r="E8" s="362">
        <v>582535</v>
      </c>
      <c r="F8" s="362">
        <v>907031</v>
      </c>
      <c r="G8" s="362">
        <v>57527313.43</v>
      </c>
      <c r="H8" s="362">
        <v>45569873.82</v>
      </c>
      <c r="I8" s="363">
        <v>7.95</v>
      </c>
      <c r="J8" s="363">
        <v>12.38</v>
      </c>
      <c r="K8" s="362">
        <v>784949</v>
      </c>
      <c r="L8" s="362">
        <v>621792</v>
      </c>
      <c r="M8" s="362">
        <v>98753</v>
      </c>
      <c r="N8" s="362">
        <v>63424</v>
      </c>
      <c r="O8" s="362">
        <v>78227</v>
      </c>
      <c r="P8" s="362">
        <v>50241</v>
      </c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</row>
    <row r="9" spans="1:32" s="341" customFormat="1" ht="12.75" customHeight="1">
      <c r="A9" s="751">
        <v>5</v>
      </c>
      <c r="B9" s="353" t="s">
        <v>943</v>
      </c>
      <c r="C9" s="485" t="s">
        <v>1100</v>
      </c>
      <c r="D9" s="525">
        <v>69566</v>
      </c>
      <c r="E9" s="362">
        <v>489925</v>
      </c>
      <c r="F9" s="362">
        <v>762026</v>
      </c>
      <c r="G9" s="362">
        <v>67511714.19</v>
      </c>
      <c r="H9" s="362">
        <v>54066060.46</v>
      </c>
      <c r="I9" s="363">
        <v>7.04</v>
      </c>
      <c r="J9" s="363">
        <v>10.95</v>
      </c>
      <c r="K9" s="362">
        <v>970470</v>
      </c>
      <c r="L9" s="362">
        <v>777191</v>
      </c>
      <c r="M9" s="362">
        <v>137800</v>
      </c>
      <c r="N9" s="362">
        <v>88595</v>
      </c>
      <c r="O9" s="362">
        <v>110356</v>
      </c>
      <c r="P9" s="362">
        <v>70950</v>
      </c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</row>
    <row r="10" spans="1:32" s="341" customFormat="1" ht="12.75" customHeight="1">
      <c r="A10" s="751">
        <v>6</v>
      </c>
      <c r="B10" s="353" t="s">
        <v>944</v>
      </c>
      <c r="C10" s="485" t="s">
        <v>1101</v>
      </c>
      <c r="D10" s="525">
        <v>62774</v>
      </c>
      <c r="E10" s="362">
        <v>1134964</v>
      </c>
      <c r="F10" s="362">
        <v>1490374</v>
      </c>
      <c r="G10" s="362">
        <v>97043922.16</v>
      </c>
      <c r="H10" s="362">
        <v>74731968.28</v>
      </c>
      <c r="I10" s="363">
        <v>18.08</v>
      </c>
      <c r="J10" s="363">
        <v>23.74</v>
      </c>
      <c r="K10" s="362">
        <v>1545925</v>
      </c>
      <c r="L10" s="362">
        <v>1190492</v>
      </c>
      <c r="M10" s="362">
        <v>85504</v>
      </c>
      <c r="N10" s="362">
        <v>65114</v>
      </c>
      <c r="O10" s="362">
        <v>65845</v>
      </c>
      <c r="P10" s="362">
        <v>50143</v>
      </c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</row>
    <row r="11" spans="1:32" s="341" customFormat="1" ht="12.75" customHeight="1">
      <c r="A11" s="751">
        <v>7</v>
      </c>
      <c r="B11" s="353" t="s">
        <v>945</v>
      </c>
      <c r="C11" s="485" t="s">
        <v>1102</v>
      </c>
      <c r="D11" s="525">
        <v>55685</v>
      </c>
      <c r="E11" s="362">
        <v>250256</v>
      </c>
      <c r="F11" s="362">
        <v>449255</v>
      </c>
      <c r="G11" s="362">
        <v>20059533.08</v>
      </c>
      <c r="H11" s="362">
        <v>15957373.24</v>
      </c>
      <c r="I11" s="363">
        <v>4.49</v>
      </c>
      <c r="J11" s="363">
        <v>8.07</v>
      </c>
      <c r="K11" s="362">
        <v>360232</v>
      </c>
      <c r="L11" s="362">
        <v>286565</v>
      </c>
      <c r="M11" s="362">
        <v>80156</v>
      </c>
      <c r="N11" s="362">
        <v>44651</v>
      </c>
      <c r="O11" s="362">
        <v>63764</v>
      </c>
      <c r="P11" s="362">
        <v>35520</v>
      </c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</row>
    <row r="12" spans="1:32" s="341" customFormat="1" ht="12.75" customHeight="1">
      <c r="A12" s="751">
        <v>8</v>
      </c>
      <c r="B12" s="353" t="s">
        <v>946</v>
      </c>
      <c r="C12" s="485" t="s">
        <v>1103</v>
      </c>
      <c r="D12" s="525">
        <v>49736</v>
      </c>
      <c r="E12" s="362">
        <v>314097</v>
      </c>
      <c r="F12" s="362">
        <v>477481</v>
      </c>
      <c r="G12" s="362">
        <v>49887894.73</v>
      </c>
      <c r="H12" s="362">
        <v>39634649.68</v>
      </c>
      <c r="I12" s="363">
        <v>6.32</v>
      </c>
      <c r="J12" s="363">
        <v>9.6</v>
      </c>
      <c r="K12" s="362">
        <v>1003054</v>
      </c>
      <c r="L12" s="362">
        <v>796901</v>
      </c>
      <c r="M12" s="362">
        <v>158830</v>
      </c>
      <c r="N12" s="362">
        <v>104481</v>
      </c>
      <c r="O12" s="362">
        <v>126186</v>
      </c>
      <c r="P12" s="362">
        <v>83008</v>
      </c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  <c r="AF12" s="558"/>
    </row>
    <row r="13" spans="1:32" s="341" customFormat="1" ht="12.75" customHeight="1">
      <c r="A13" s="751">
        <v>9</v>
      </c>
      <c r="B13" s="353" t="s">
        <v>947</v>
      </c>
      <c r="C13" s="485" t="s">
        <v>1104</v>
      </c>
      <c r="D13" s="525">
        <v>49266</v>
      </c>
      <c r="E13" s="362">
        <v>553297</v>
      </c>
      <c r="F13" s="362">
        <v>963559</v>
      </c>
      <c r="G13" s="362">
        <v>51099717.55</v>
      </c>
      <c r="H13" s="362">
        <v>40543408.01</v>
      </c>
      <c r="I13" s="363">
        <v>11.23</v>
      </c>
      <c r="J13" s="363">
        <v>19.56</v>
      </c>
      <c r="K13" s="362">
        <v>1037221</v>
      </c>
      <c r="L13" s="362">
        <v>822949</v>
      </c>
      <c r="M13" s="362">
        <v>92355</v>
      </c>
      <c r="N13" s="362">
        <v>53032</v>
      </c>
      <c r="O13" s="362">
        <v>73276</v>
      </c>
      <c r="P13" s="362">
        <v>42077</v>
      </c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  <c r="AB13" s="558"/>
      <c r="AC13" s="558"/>
      <c r="AD13" s="558"/>
      <c r="AE13" s="558"/>
      <c r="AF13" s="558"/>
    </row>
    <row r="14" spans="1:32" s="341" customFormat="1" ht="12.75" customHeight="1">
      <c r="A14" s="751">
        <v>10</v>
      </c>
      <c r="B14" s="353" t="s">
        <v>948</v>
      </c>
      <c r="C14" s="485" t="s">
        <v>1105</v>
      </c>
      <c r="D14" s="525">
        <v>43178</v>
      </c>
      <c r="E14" s="362">
        <v>1081770</v>
      </c>
      <c r="F14" s="362">
        <v>1189677</v>
      </c>
      <c r="G14" s="362">
        <v>48156776.11</v>
      </c>
      <c r="H14" s="362">
        <v>38508036.31</v>
      </c>
      <c r="I14" s="363">
        <v>25.05</v>
      </c>
      <c r="J14" s="363">
        <v>27.55</v>
      </c>
      <c r="K14" s="362">
        <v>1115308</v>
      </c>
      <c r="L14" s="362">
        <v>891844</v>
      </c>
      <c r="M14" s="362">
        <v>44517</v>
      </c>
      <c r="N14" s="362">
        <v>40479</v>
      </c>
      <c r="O14" s="362">
        <v>35597</v>
      </c>
      <c r="P14" s="362">
        <v>32368</v>
      </c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</row>
    <row r="15" spans="1:32" s="341" customFormat="1" ht="12" customHeight="1">
      <c r="A15" s="751">
        <v>11</v>
      </c>
      <c r="B15" s="353" t="s">
        <v>351</v>
      </c>
      <c r="C15" s="485" t="s">
        <v>352</v>
      </c>
      <c r="D15" s="525">
        <v>40720</v>
      </c>
      <c r="E15" s="362">
        <v>417726</v>
      </c>
      <c r="F15" s="362">
        <v>788338</v>
      </c>
      <c r="G15" s="362">
        <v>70233283.91</v>
      </c>
      <c r="H15" s="362">
        <v>55306612.21</v>
      </c>
      <c r="I15" s="363">
        <v>10.26</v>
      </c>
      <c r="J15" s="363">
        <v>19.36</v>
      </c>
      <c r="K15" s="362">
        <v>1724786</v>
      </c>
      <c r="L15" s="362">
        <v>1358217</v>
      </c>
      <c r="M15" s="362">
        <v>168132</v>
      </c>
      <c r="N15" s="362">
        <v>89090</v>
      </c>
      <c r="O15" s="362">
        <v>132399</v>
      </c>
      <c r="P15" s="362">
        <v>70156</v>
      </c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</row>
    <row r="16" spans="1:32" s="341" customFormat="1" ht="12" customHeight="1">
      <c r="A16" s="751">
        <v>12</v>
      </c>
      <c r="B16" s="353" t="s">
        <v>353</v>
      </c>
      <c r="C16" s="485" t="s">
        <v>354</v>
      </c>
      <c r="D16" s="525">
        <v>34989</v>
      </c>
      <c r="E16" s="362">
        <v>333141</v>
      </c>
      <c r="F16" s="362">
        <v>604159</v>
      </c>
      <c r="G16" s="362">
        <v>59439831.92</v>
      </c>
      <c r="H16" s="362">
        <v>46567288.3</v>
      </c>
      <c r="I16" s="363">
        <v>9.52</v>
      </c>
      <c r="J16" s="363">
        <v>17.27</v>
      </c>
      <c r="K16" s="362">
        <v>1698815</v>
      </c>
      <c r="L16" s="362">
        <v>1330912</v>
      </c>
      <c r="M16" s="362">
        <v>178422</v>
      </c>
      <c r="N16" s="362">
        <v>98384</v>
      </c>
      <c r="O16" s="362">
        <v>139783</v>
      </c>
      <c r="P16" s="362">
        <v>77078</v>
      </c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</row>
    <row r="17" spans="1:32" s="341" customFormat="1" ht="12" customHeight="1">
      <c r="A17" s="751">
        <v>13</v>
      </c>
      <c r="B17" s="353" t="s">
        <v>949</v>
      </c>
      <c r="C17" s="485" t="s">
        <v>1106</v>
      </c>
      <c r="D17" s="525">
        <v>33980</v>
      </c>
      <c r="E17" s="362">
        <v>507175</v>
      </c>
      <c r="F17" s="362">
        <v>784990</v>
      </c>
      <c r="G17" s="362">
        <v>30781101.44</v>
      </c>
      <c r="H17" s="362">
        <v>24458086.33</v>
      </c>
      <c r="I17" s="363">
        <v>14.93</v>
      </c>
      <c r="J17" s="363">
        <v>23.1</v>
      </c>
      <c r="K17" s="362">
        <v>905859</v>
      </c>
      <c r="L17" s="362">
        <v>719779</v>
      </c>
      <c r="M17" s="362">
        <v>60691</v>
      </c>
      <c r="N17" s="362">
        <v>39212</v>
      </c>
      <c r="O17" s="362">
        <v>48224</v>
      </c>
      <c r="P17" s="362">
        <v>31157</v>
      </c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8"/>
      <c r="AD17" s="558"/>
      <c r="AE17" s="558"/>
      <c r="AF17" s="558"/>
    </row>
    <row r="18" spans="1:32" s="341" customFormat="1" ht="12" customHeight="1">
      <c r="A18" s="751">
        <v>14</v>
      </c>
      <c r="B18" s="353" t="s">
        <v>950</v>
      </c>
      <c r="C18" s="485" t="s">
        <v>1107</v>
      </c>
      <c r="D18" s="525">
        <v>33459</v>
      </c>
      <c r="E18" s="362">
        <v>652441</v>
      </c>
      <c r="F18" s="362">
        <v>743080</v>
      </c>
      <c r="G18" s="362">
        <v>28162917.73</v>
      </c>
      <c r="H18" s="362">
        <v>22509067.32</v>
      </c>
      <c r="I18" s="363">
        <v>19.5</v>
      </c>
      <c r="J18" s="363">
        <v>22.21</v>
      </c>
      <c r="K18" s="362">
        <v>841714</v>
      </c>
      <c r="L18" s="362">
        <v>672736</v>
      </c>
      <c r="M18" s="362">
        <v>43165</v>
      </c>
      <c r="N18" s="362">
        <v>37900</v>
      </c>
      <c r="O18" s="362">
        <v>34500</v>
      </c>
      <c r="P18" s="362">
        <v>30292</v>
      </c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</row>
    <row r="19" spans="1:32" s="341" customFormat="1" ht="12" customHeight="1">
      <c r="A19" s="751">
        <v>15</v>
      </c>
      <c r="B19" s="353" t="s">
        <v>951</v>
      </c>
      <c r="C19" s="485" t="s">
        <v>1108</v>
      </c>
      <c r="D19" s="525">
        <v>32341</v>
      </c>
      <c r="E19" s="362">
        <v>177382</v>
      </c>
      <c r="F19" s="362">
        <v>576413</v>
      </c>
      <c r="G19" s="362">
        <v>63271640.64</v>
      </c>
      <c r="H19" s="362">
        <v>50445046.41</v>
      </c>
      <c r="I19" s="363">
        <v>5.48</v>
      </c>
      <c r="J19" s="363">
        <v>17.82</v>
      </c>
      <c r="K19" s="362">
        <v>1956391</v>
      </c>
      <c r="L19" s="362">
        <v>1559786</v>
      </c>
      <c r="M19" s="362">
        <v>356697</v>
      </c>
      <c r="N19" s="362">
        <v>109768</v>
      </c>
      <c r="O19" s="362">
        <v>284387</v>
      </c>
      <c r="P19" s="362">
        <v>87515</v>
      </c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</row>
    <row r="20" spans="1:32" s="341" customFormat="1" ht="12" customHeight="1">
      <c r="A20" s="751">
        <v>16</v>
      </c>
      <c r="B20" s="353" t="s">
        <v>355</v>
      </c>
      <c r="C20" s="485" t="s">
        <v>356</v>
      </c>
      <c r="D20" s="525">
        <v>30791</v>
      </c>
      <c r="E20" s="362">
        <v>305215</v>
      </c>
      <c r="F20" s="362">
        <v>690154</v>
      </c>
      <c r="G20" s="362">
        <v>56907086.54</v>
      </c>
      <c r="H20" s="362">
        <v>44562054.17</v>
      </c>
      <c r="I20" s="363">
        <v>9.91</v>
      </c>
      <c r="J20" s="363">
        <v>22.41</v>
      </c>
      <c r="K20" s="362">
        <v>1848173</v>
      </c>
      <c r="L20" s="362">
        <v>1447243</v>
      </c>
      <c r="M20" s="362">
        <v>186449</v>
      </c>
      <c r="N20" s="362">
        <v>82456</v>
      </c>
      <c r="O20" s="362">
        <v>146002</v>
      </c>
      <c r="P20" s="362">
        <v>64568</v>
      </c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8"/>
      <c r="AD20" s="558"/>
      <c r="AE20" s="558"/>
      <c r="AF20" s="558"/>
    </row>
    <row r="21" spans="1:32" s="341" customFormat="1" ht="12" customHeight="1">
      <c r="A21" s="751">
        <v>17</v>
      </c>
      <c r="B21" s="353" t="s">
        <v>952</v>
      </c>
      <c r="C21" s="485" t="s">
        <v>1109</v>
      </c>
      <c r="D21" s="525">
        <v>30513</v>
      </c>
      <c r="E21" s="362">
        <v>463104</v>
      </c>
      <c r="F21" s="362">
        <v>611374</v>
      </c>
      <c r="G21" s="362">
        <v>37798282.46</v>
      </c>
      <c r="H21" s="362">
        <v>30193271.25</v>
      </c>
      <c r="I21" s="363">
        <v>15.18</v>
      </c>
      <c r="J21" s="363">
        <v>20.04</v>
      </c>
      <c r="K21" s="362">
        <v>1238760</v>
      </c>
      <c r="L21" s="362">
        <v>989522</v>
      </c>
      <c r="M21" s="362">
        <v>81619</v>
      </c>
      <c r="N21" s="362">
        <v>61825</v>
      </c>
      <c r="O21" s="362">
        <v>65198</v>
      </c>
      <c r="P21" s="362">
        <v>49386</v>
      </c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</row>
    <row r="22" spans="1:32" s="341" customFormat="1" ht="12" customHeight="1">
      <c r="A22" s="751">
        <v>18</v>
      </c>
      <c r="B22" s="353" t="s">
        <v>953</v>
      </c>
      <c r="C22" s="485" t="s">
        <v>1110</v>
      </c>
      <c r="D22" s="525">
        <v>26391</v>
      </c>
      <c r="E22" s="362">
        <v>198983</v>
      </c>
      <c r="F22" s="362">
        <v>334362</v>
      </c>
      <c r="G22" s="362">
        <v>18002143.23</v>
      </c>
      <c r="H22" s="362">
        <v>14312305.33</v>
      </c>
      <c r="I22" s="363">
        <v>7.54</v>
      </c>
      <c r="J22" s="363">
        <v>12.67</v>
      </c>
      <c r="K22" s="362">
        <v>682132</v>
      </c>
      <c r="L22" s="362">
        <v>542318</v>
      </c>
      <c r="M22" s="362">
        <v>90471</v>
      </c>
      <c r="N22" s="362">
        <v>53840</v>
      </c>
      <c r="O22" s="362">
        <v>71927</v>
      </c>
      <c r="P22" s="362">
        <v>42805</v>
      </c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8"/>
      <c r="AE22" s="558"/>
      <c r="AF22" s="558"/>
    </row>
    <row r="23" spans="1:32" s="341" customFormat="1" ht="12" customHeight="1">
      <c r="A23" s="751">
        <v>19</v>
      </c>
      <c r="B23" s="353" t="s">
        <v>954</v>
      </c>
      <c r="C23" s="485" t="s">
        <v>1111</v>
      </c>
      <c r="D23" s="525">
        <v>24375</v>
      </c>
      <c r="E23" s="362">
        <v>177644</v>
      </c>
      <c r="F23" s="362">
        <v>327568</v>
      </c>
      <c r="G23" s="362">
        <v>30352631.69</v>
      </c>
      <c r="H23" s="362">
        <v>24138403.87</v>
      </c>
      <c r="I23" s="363">
        <v>7.29</v>
      </c>
      <c r="J23" s="363">
        <v>13.44</v>
      </c>
      <c r="K23" s="362">
        <v>1245236</v>
      </c>
      <c r="L23" s="362">
        <v>990293</v>
      </c>
      <c r="M23" s="362">
        <v>170862</v>
      </c>
      <c r="N23" s="362">
        <v>92661</v>
      </c>
      <c r="O23" s="362">
        <v>135881</v>
      </c>
      <c r="P23" s="362">
        <v>73690</v>
      </c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558"/>
      <c r="AE23" s="558"/>
      <c r="AF23" s="558"/>
    </row>
    <row r="24" spans="1:32" s="341" customFormat="1" ht="12" customHeight="1">
      <c r="A24" s="751">
        <v>20</v>
      </c>
      <c r="B24" s="353" t="s">
        <v>955</v>
      </c>
      <c r="C24" s="485" t="s">
        <v>1112</v>
      </c>
      <c r="D24" s="525">
        <v>23584</v>
      </c>
      <c r="E24" s="362">
        <v>201955</v>
      </c>
      <c r="F24" s="362">
        <v>301018</v>
      </c>
      <c r="G24" s="362">
        <v>21077102.89</v>
      </c>
      <c r="H24" s="362">
        <v>16722763.33</v>
      </c>
      <c r="I24" s="363">
        <v>8.56</v>
      </c>
      <c r="J24" s="363">
        <v>12.76</v>
      </c>
      <c r="K24" s="362">
        <v>893703</v>
      </c>
      <c r="L24" s="362">
        <v>709072</v>
      </c>
      <c r="M24" s="362">
        <v>104365</v>
      </c>
      <c r="N24" s="362">
        <v>70019</v>
      </c>
      <c r="O24" s="362">
        <v>82804</v>
      </c>
      <c r="P24" s="362">
        <v>55554</v>
      </c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558"/>
      <c r="AF24" s="558"/>
    </row>
    <row r="25" spans="1:32" s="341" customFormat="1" ht="12" customHeight="1">
      <c r="A25" s="751">
        <v>21</v>
      </c>
      <c r="B25" s="353" t="s">
        <v>956</v>
      </c>
      <c r="C25" s="485" t="s">
        <v>1113</v>
      </c>
      <c r="D25" s="525">
        <v>21624</v>
      </c>
      <c r="E25" s="362">
        <v>80570</v>
      </c>
      <c r="F25" s="362">
        <v>183983</v>
      </c>
      <c r="G25" s="362">
        <v>12587075.21</v>
      </c>
      <c r="H25" s="362">
        <v>10073629.69</v>
      </c>
      <c r="I25" s="363">
        <v>3.73</v>
      </c>
      <c r="J25" s="363">
        <v>8.51</v>
      </c>
      <c r="K25" s="362">
        <v>582088</v>
      </c>
      <c r="L25" s="362">
        <v>465854</v>
      </c>
      <c r="M25" s="362">
        <v>156225</v>
      </c>
      <c r="N25" s="362">
        <v>68414</v>
      </c>
      <c r="O25" s="362">
        <v>125030</v>
      </c>
      <c r="P25" s="362">
        <v>54753</v>
      </c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</row>
    <row r="26" spans="1:32" s="341" customFormat="1" ht="12" customHeight="1">
      <c r="A26" s="751">
        <v>22</v>
      </c>
      <c r="B26" s="353" t="s">
        <v>957</v>
      </c>
      <c r="C26" s="485" t="s">
        <v>1114</v>
      </c>
      <c r="D26" s="525">
        <v>20896</v>
      </c>
      <c r="E26" s="362">
        <v>66837</v>
      </c>
      <c r="F26" s="362">
        <v>102601</v>
      </c>
      <c r="G26" s="362">
        <v>12004106.36</v>
      </c>
      <c r="H26" s="362">
        <v>9737464.14</v>
      </c>
      <c r="I26" s="363">
        <v>3.2</v>
      </c>
      <c r="J26" s="363">
        <v>4.91</v>
      </c>
      <c r="K26" s="362">
        <v>574469</v>
      </c>
      <c r="L26" s="362">
        <v>465997</v>
      </c>
      <c r="M26" s="362">
        <v>179603</v>
      </c>
      <c r="N26" s="362">
        <v>116998</v>
      </c>
      <c r="O26" s="362">
        <v>145690</v>
      </c>
      <c r="P26" s="362">
        <v>94906</v>
      </c>
      <c r="Q26" s="558"/>
      <c r="R26" s="558"/>
      <c r="S26" s="558"/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558"/>
      <c r="AF26" s="558"/>
    </row>
    <row r="27" spans="1:32" s="341" customFormat="1" ht="12" customHeight="1">
      <c r="A27" s="751">
        <v>23</v>
      </c>
      <c r="B27" s="353" t="s">
        <v>357</v>
      </c>
      <c r="C27" s="485" t="s">
        <v>358</v>
      </c>
      <c r="D27" s="525">
        <v>20797</v>
      </c>
      <c r="E27" s="362">
        <v>172535</v>
      </c>
      <c r="F27" s="362">
        <v>335968</v>
      </c>
      <c r="G27" s="362">
        <v>28630485.81</v>
      </c>
      <c r="H27" s="362">
        <v>22675209.87</v>
      </c>
      <c r="I27" s="363">
        <v>8.3</v>
      </c>
      <c r="J27" s="363">
        <v>16.15</v>
      </c>
      <c r="K27" s="362">
        <v>1376664</v>
      </c>
      <c r="L27" s="362">
        <v>1090312</v>
      </c>
      <c r="M27" s="362">
        <v>165940</v>
      </c>
      <c r="N27" s="362">
        <v>85218</v>
      </c>
      <c r="O27" s="362">
        <v>131424</v>
      </c>
      <c r="P27" s="362">
        <v>67492</v>
      </c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</row>
    <row r="28" spans="1:32" s="341" customFormat="1" ht="12" customHeight="1">
      <c r="A28" s="751">
        <v>24</v>
      </c>
      <c r="B28" s="353" t="s">
        <v>958</v>
      </c>
      <c r="C28" s="485" t="s">
        <v>1115</v>
      </c>
      <c r="D28" s="525">
        <v>20573</v>
      </c>
      <c r="E28" s="362">
        <v>362218</v>
      </c>
      <c r="F28" s="362">
        <v>495909</v>
      </c>
      <c r="G28" s="362">
        <v>10017168.9</v>
      </c>
      <c r="H28" s="362">
        <v>7938513.68</v>
      </c>
      <c r="I28" s="363">
        <v>17.61</v>
      </c>
      <c r="J28" s="363">
        <v>24.1</v>
      </c>
      <c r="K28" s="362">
        <v>486909</v>
      </c>
      <c r="L28" s="362">
        <v>385870</v>
      </c>
      <c r="M28" s="362">
        <v>27655</v>
      </c>
      <c r="N28" s="362">
        <v>20200</v>
      </c>
      <c r="O28" s="362">
        <v>21916</v>
      </c>
      <c r="P28" s="362">
        <v>16008</v>
      </c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</row>
    <row r="29" spans="1:32" s="341" customFormat="1" ht="12" customHeight="1">
      <c r="A29" s="751">
        <v>25</v>
      </c>
      <c r="B29" s="353" t="s">
        <v>959</v>
      </c>
      <c r="C29" s="485" t="s">
        <v>1116</v>
      </c>
      <c r="D29" s="525">
        <v>20516</v>
      </c>
      <c r="E29" s="362">
        <v>283654</v>
      </c>
      <c r="F29" s="362">
        <v>389997</v>
      </c>
      <c r="G29" s="362">
        <v>15435266.91</v>
      </c>
      <c r="H29" s="362">
        <v>12188487.79</v>
      </c>
      <c r="I29" s="363">
        <v>13.83</v>
      </c>
      <c r="J29" s="363">
        <v>19.01</v>
      </c>
      <c r="K29" s="362">
        <v>752353</v>
      </c>
      <c r="L29" s="362">
        <v>594097</v>
      </c>
      <c r="M29" s="362">
        <v>54416</v>
      </c>
      <c r="N29" s="362">
        <v>39578</v>
      </c>
      <c r="O29" s="362">
        <v>42970</v>
      </c>
      <c r="P29" s="362">
        <v>31253</v>
      </c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</row>
    <row r="30" spans="1:32" s="341" customFormat="1" ht="12" customHeight="1">
      <c r="A30" s="751">
        <v>26</v>
      </c>
      <c r="B30" s="353" t="s">
        <v>960</v>
      </c>
      <c r="C30" s="485" t="s">
        <v>1117</v>
      </c>
      <c r="D30" s="525">
        <v>20229</v>
      </c>
      <c r="E30" s="362">
        <v>190407</v>
      </c>
      <c r="F30" s="362">
        <v>338491</v>
      </c>
      <c r="G30" s="362">
        <v>36962915.33</v>
      </c>
      <c r="H30" s="362">
        <v>28946556.43</v>
      </c>
      <c r="I30" s="363">
        <v>9.41</v>
      </c>
      <c r="J30" s="363">
        <v>16.73</v>
      </c>
      <c r="K30" s="362">
        <v>1827224</v>
      </c>
      <c r="L30" s="362">
        <v>1430944</v>
      </c>
      <c r="M30" s="362">
        <v>194126</v>
      </c>
      <c r="N30" s="362">
        <v>109199</v>
      </c>
      <c r="O30" s="362">
        <v>152025</v>
      </c>
      <c r="P30" s="362">
        <v>85516</v>
      </c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</row>
    <row r="31" spans="1:32" s="341" customFormat="1" ht="12" customHeight="1">
      <c r="A31" s="751">
        <v>27</v>
      </c>
      <c r="B31" s="353" t="s">
        <v>359</v>
      </c>
      <c r="C31" s="485" t="s">
        <v>360</v>
      </c>
      <c r="D31" s="525">
        <v>19832</v>
      </c>
      <c r="E31" s="362">
        <v>179697</v>
      </c>
      <c r="F31" s="362">
        <v>339087</v>
      </c>
      <c r="G31" s="362">
        <v>31930807.86</v>
      </c>
      <c r="H31" s="362">
        <v>25122444.55</v>
      </c>
      <c r="I31" s="363">
        <v>9.06</v>
      </c>
      <c r="J31" s="363">
        <v>17.1</v>
      </c>
      <c r="K31" s="362">
        <v>1610065</v>
      </c>
      <c r="L31" s="362">
        <v>1266763</v>
      </c>
      <c r="M31" s="362">
        <v>177692</v>
      </c>
      <c r="N31" s="362">
        <v>94167</v>
      </c>
      <c r="O31" s="362">
        <v>139804</v>
      </c>
      <c r="P31" s="362">
        <v>74088</v>
      </c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</row>
    <row r="32" spans="1:32" s="341" customFormat="1" ht="12" customHeight="1">
      <c r="A32" s="751">
        <v>28</v>
      </c>
      <c r="B32" s="353" t="s">
        <v>961</v>
      </c>
      <c r="C32" s="485" t="s">
        <v>1118</v>
      </c>
      <c r="D32" s="525">
        <v>19044</v>
      </c>
      <c r="E32" s="362">
        <v>192236</v>
      </c>
      <c r="F32" s="362">
        <v>245244</v>
      </c>
      <c r="G32" s="362">
        <v>7964784.22</v>
      </c>
      <c r="H32" s="362">
        <v>6352117.78</v>
      </c>
      <c r="I32" s="363">
        <v>10.09</v>
      </c>
      <c r="J32" s="363">
        <v>12.88</v>
      </c>
      <c r="K32" s="362">
        <v>418231</v>
      </c>
      <c r="L32" s="362">
        <v>333550</v>
      </c>
      <c r="M32" s="362">
        <v>41432</v>
      </c>
      <c r="N32" s="362">
        <v>32477</v>
      </c>
      <c r="O32" s="362">
        <v>33043</v>
      </c>
      <c r="P32" s="362">
        <v>25901</v>
      </c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558"/>
    </row>
    <row r="33" spans="1:32" s="341" customFormat="1" ht="12" customHeight="1">
      <c r="A33" s="751">
        <v>29</v>
      </c>
      <c r="B33" s="353" t="s">
        <v>962</v>
      </c>
      <c r="C33" s="485" t="s">
        <v>1119</v>
      </c>
      <c r="D33" s="525">
        <v>18598</v>
      </c>
      <c r="E33" s="362">
        <v>305474</v>
      </c>
      <c r="F33" s="362">
        <v>418807</v>
      </c>
      <c r="G33" s="362">
        <v>18583336.24</v>
      </c>
      <c r="H33" s="362">
        <v>14684664.3</v>
      </c>
      <c r="I33" s="363">
        <v>16.43</v>
      </c>
      <c r="J33" s="363">
        <v>22.52</v>
      </c>
      <c r="K33" s="362">
        <v>999212</v>
      </c>
      <c r="L33" s="362">
        <v>789583</v>
      </c>
      <c r="M33" s="362">
        <v>60834</v>
      </c>
      <c r="N33" s="362">
        <v>44372</v>
      </c>
      <c r="O33" s="362">
        <v>48072</v>
      </c>
      <c r="P33" s="362">
        <v>35063</v>
      </c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558"/>
      <c r="AF33" s="558"/>
    </row>
    <row r="34" spans="1:32" s="341" customFormat="1" ht="12" customHeight="1">
      <c r="A34" s="751">
        <v>30</v>
      </c>
      <c r="B34" s="353" t="s">
        <v>963</v>
      </c>
      <c r="C34" s="485" t="s">
        <v>1120</v>
      </c>
      <c r="D34" s="525">
        <v>18209</v>
      </c>
      <c r="E34" s="362">
        <v>231495</v>
      </c>
      <c r="F34" s="362">
        <v>320720</v>
      </c>
      <c r="G34" s="362">
        <v>28716756.02</v>
      </c>
      <c r="H34" s="362">
        <v>22245336.33</v>
      </c>
      <c r="I34" s="363">
        <v>12.71</v>
      </c>
      <c r="J34" s="363">
        <v>17.61</v>
      </c>
      <c r="K34" s="362">
        <v>1577064</v>
      </c>
      <c r="L34" s="362">
        <v>1221667</v>
      </c>
      <c r="M34" s="362">
        <v>124049</v>
      </c>
      <c r="N34" s="362">
        <v>89538</v>
      </c>
      <c r="O34" s="362">
        <v>96094</v>
      </c>
      <c r="P34" s="362">
        <v>69361</v>
      </c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  <c r="AB34" s="558"/>
      <c r="AC34" s="558"/>
      <c r="AD34" s="558"/>
      <c r="AE34" s="558"/>
      <c r="AF34" s="558"/>
    </row>
    <row r="35" spans="1:32" s="341" customFormat="1" ht="12" customHeight="1">
      <c r="A35" s="751">
        <v>31</v>
      </c>
      <c r="B35" s="353" t="s">
        <v>964</v>
      </c>
      <c r="C35" s="485" t="s">
        <v>1121</v>
      </c>
      <c r="D35" s="525">
        <v>18006</v>
      </c>
      <c r="E35" s="362">
        <v>192021</v>
      </c>
      <c r="F35" s="362">
        <v>281281</v>
      </c>
      <c r="G35" s="362">
        <v>18456981.81</v>
      </c>
      <c r="H35" s="362">
        <v>14717058.58</v>
      </c>
      <c r="I35" s="363">
        <v>10.66</v>
      </c>
      <c r="J35" s="363">
        <v>15.62</v>
      </c>
      <c r="K35" s="362">
        <v>1025046</v>
      </c>
      <c r="L35" s="362">
        <v>817342</v>
      </c>
      <c r="M35" s="362">
        <v>96120</v>
      </c>
      <c r="N35" s="362">
        <v>65618</v>
      </c>
      <c r="O35" s="362">
        <v>76643</v>
      </c>
      <c r="P35" s="362">
        <v>52322</v>
      </c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558"/>
    </row>
    <row r="36" spans="1:32" s="341" customFormat="1" ht="12" customHeight="1">
      <c r="A36" s="751">
        <v>32</v>
      </c>
      <c r="B36" s="353" t="s">
        <v>965</v>
      </c>
      <c r="C36" s="485" t="s">
        <v>1122</v>
      </c>
      <c r="D36" s="525">
        <v>17731</v>
      </c>
      <c r="E36" s="362">
        <v>425811</v>
      </c>
      <c r="F36" s="362">
        <v>500623</v>
      </c>
      <c r="G36" s="362">
        <v>52679234.86</v>
      </c>
      <c r="H36" s="362">
        <v>41310030.05</v>
      </c>
      <c r="I36" s="363">
        <v>24.02</v>
      </c>
      <c r="J36" s="363">
        <v>28.23</v>
      </c>
      <c r="K36" s="362">
        <v>2971024</v>
      </c>
      <c r="L36" s="362">
        <v>2329820</v>
      </c>
      <c r="M36" s="362">
        <v>123715</v>
      </c>
      <c r="N36" s="362">
        <v>105227</v>
      </c>
      <c r="O36" s="362">
        <v>97015</v>
      </c>
      <c r="P36" s="362">
        <v>82517</v>
      </c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</row>
    <row r="37" spans="1:32" s="341" customFormat="1" ht="12" customHeight="1">
      <c r="A37" s="751">
        <v>33</v>
      </c>
      <c r="B37" s="353" t="s">
        <v>966</v>
      </c>
      <c r="C37" s="485" t="s">
        <v>1123</v>
      </c>
      <c r="D37" s="525">
        <v>17721</v>
      </c>
      <c r="E37" s="362">
        <v>239288</v>
      </c>
      <c r="F37" s="362">
        <v>427002</v>
      </c>
      <c r="G37" s="362">
        <v>34521492.49</v>
      </c>
      <c r="H37" s="362">
        <v>27457843.49</v>
      </c>
      <c r="I37" s="363">
        <v>13.5</v>
      </c>
      <c r="J37" s="363">
        <v>24.1</v>
      </c>
      <c r="K37" s="362">
        <v>1948056</v>
      </c>
      <c r="L37" s="362">
        <v>1549452</v>
      </c>
      <c r="M37" s="362">
        <v>144268</v>
      </c>
      <c r="N37" s="362">
        <v>80846</v>
      </c>
      <c r="O37" s="362">
        <v>114748</v>
      </c>
      <c r="P37" s="362">
        <v>64304</v>
      </c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</row>
    <row r="38" spans="1:32" s="341" customFormat="1" ht="12" customHeight="1">
      <c r="A38" s="751">
        <v>34</v>
      </c>
      <c r="B38" s="353" t="s">
        <v>967</v>
      </c>
      <c r="C38" s="485" t="s">
        <v>1124</v>
      </c>
      <c r="D38" s="525">
        <v>17277</v>
      </c>
      <c r="E38" s="362">
        <v>386738</v>
      </c>
      <c r="F38" s="362">
        <v>524139</v>
      </c>
      <c r="G38" s="362">
        <v>47996208.74</v>
      </c>
      <c r="H38" s="362">
        <v>38284501.88</v>
      </c>
      <c r="I38" s="363">
        <v>22.38</v>
      </c>
      <c r="J38" s="363">
        <v>30.34</v>
      </c>
      <c r="K38" s="362">
        <v>2778041</v>
      </c>
      <c r="L38" s="362">
        <v>2215923</v>
      </c>
      <c r="M38" s="362">
        <v>124105</v>
      </c>
      <c r="N38" s="362">
        <v>91572</v>
      </c>
      <c r="O38" s="362">
        <v>98993</v>
      </c>
      <c r="P38" s="362">
        <v>73043</v>
      </c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  <c r="AB38" s="558"/>
      <c r="AC38" s="558"/>
      <c r="AD38" s="558"/>
      <c r="AE38" s="558"/>
      <c r="AF38" s="558"/>
    </row>
    <row r="39" spans="1:32" s="341" customFormat="1" ht="12" customHeight="1">
      <c r="A39" s="751">
        <v>35</v>
      </c>
      <c r="B39" s="353" t="s">
        <v>968</v>
      </c>
      <c r="C39" s="485" t="s">
        <v>1125</v>
      </c>
      <c r="D39" s="525">
        <v>17159</v>
      </c>
      <c r="E39" s="362">
        <v>200661</v>
      </c>
      <c r="F39" s="362">
        <v>315671</v>
      </c>
      <c r="G39" s="362">
        <v>21882247.95</v>
      </c>
      <c r="H39" s="362">
        <v>17356826.34</v>
      </c>
      <c r="I39" s="363">
        <v>11.69</v>
      </c>
      <c r="J39" s="363">
        <v>18.4</v>
      </c>
      <c r="K39" s="362">
        <v>1275264</v>
      </c>
      <c r="L39" s="362">
        <v>1011529</v>
      </c>
      <c r="M39" s="362">
        <v>109051</v>
      </c>
      <c r="N39" s="362">
        <v>69320</v>
      </c>
      <c r="O39" s="362">
        <v>86498</v>
      </c>
      <c r="P39" s="362">
        <v>54984</v>
      </c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  <c r="AE39" s="558"/>
      <c r="AF39" s="558"/>
    </row>
    <row r="40" spans="1:32" s="341" customFormat="1" ht="12" customHeight="1">
      <c r="A40" s="751">
        <v>36</v>
      </c>
      <c r="B40" s="353" t="s">
        <v>969</v>
      </c>
      <c r="C40" s="485" t="s">
        <v>1126</v>
      </c>
      <c r="D40" s="525">
        <v>16606</v>
      </c>
      <c r="E40" s="362">
        <v>97851</v>
      </c>
      <c r="F40" s="362">
        <v>186696</v>
      </c>
      <c r="G40" s="362">
        <v>11406889.99</v>
      </c>
      <c r="H40" s="362">
        <v>9100693.88</v>
      </c>
      <c r="I40" s="363">
        <v>5.89</v>
      </c>
      <c r="J40" s="363">
        <v>11.24</v>
      </c>
      <c r="K40" s="362">
        <v>686914</v>
      </c>
      <c r="L40" s="362">
        <v>548036</v>
      </c>
      <c r="M40" s="362">
        <v>116574</v>
      </c>
      <c r="N40" s="362">
        <v>61099</v>
      </c>
      <c r="O40" s="362">
        <v>93006</v>
      </c>
      <c r="P40" s="362">
        <v>48746</v>
      </c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</row>
    <row r="41" spans="1:32" s="341" customFormat="1" ht="12" customHeight="1">
      <c r="A41" s="751">
        <v>37</v>
      </c>
      <c r="B41" s="353" t="s">
        <v>970</v>
      </c>
      <c r="C41" s="485" t="s">
        <v>1127</v>
      </c>
      <c r="D41" s="525">
        <v>16522</v>
      </c>
      <c r="E41" s="362">
        <v>293855</v>
      </c>
      <c r="F41" s="362">
        <v>505680</v>
      </c>
      <c r="G41" s="362">
        <v>64023005.86</v>
      </c>
      <c r="H41" s="362">
        <v>51194894.64</v>
      </c>
      <c r="I41" s="363">
        <v>17.79</v>
      </c>
      <c r="J41" s="363">
        <v>30.61</v>
      </c>
      <c r="K41" s="362">
        <v>3875015</v>
      </c>
      <c r="L41" s="362">
        <v>3098589</v>
      </c>
      <c r="M41" s="362">
        <v>217873</v>
      </c>
      <c r="N41" s="362">
        <v>126608</v>
      </c>
      <c r="O41" s="362">
        <v>174218</v>
      </c>
      <c r="P41" s="362">
        <v>101240</v>
      </c>
      <c r="Q41" s="558"/>
      <c r="R41" s="558"/>
      <c r="S41" s="558"/>
      <c r="T41" s="558"/>
      <c r="U41" s="558"/>
      <c r="V41" s="558"/>
      <c r="W41" s="558"/>
      <c r="X41" s="558"/>
      <c r="Y41" s="558"/>
      <c r="Z41" s="558"/>
      <c r="AA41" s="558"/>
      <c r="AB41" s="558"/>
      <c r="AC41" s="558"/>
      <c r="AD41" s="558"/>
      <c r="AE41" s="558"/>
      <c r="AF41" s="558"/>
    </row>
    <row r="42" spans="1:32" s="341" customFormat="1" ht="12" customHeight="1">
      <c r="A42" s="751">
        <v>38</v>
      </c>
      <c r="B42" s="353" t="s">
        <v>971</v>
      </c>
      <c r="C42" s="485" t="s">
        <v>1128</v>
      </c>
      <c r="D42" s="525">
        <v>16495</v>
      </c>
      <c r="E42" s="362">
        <v>213435</v>
      </c>
      <c r="F42" s="362">
        <v>295752</v>
      </c>
      <c r="G42" s="362">
        <v>18144796.14</v>
      </c>
      <c r="H42" s="362">
        <v>14521458.33</v>
      </c>
      <c r="I42" s="363">
        <v>12.94</v>
      </c>
      <c r="J42" s="363">
        <v>17.93</v>
      </c>
      <c r="K42" s="362">
        <v>1100018</v>
      </c>
      <c r="L42" s="362">
        <v>880355</v>
      </c>
      <c r="M42" s="362">
        <v>85013</v>
      </c>
      <c r="N42" s="362">
        <v>61351</v>
      </c>
      <c r="O42" s="362">
        <v>68037</v>
      </c>
      <c r="P42" s="362">
        <v>49100</v>
      </c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</row>
    <row r="43" spans="1:32" s="341" customFormat="1" ht="12" customHeight="1">
      <c r="A43" s="751">
        <v>39</v>
      </c>
      <c r="B43" s="353" t="s">
        <v>972</v>
      </c>
      <c r="C43" s="485" t="s">
        <v>1129</v>
      </c>
      <c r="D43" s="525">
        <v>16400</v>
      </c>
      <c r="E43" s="362">
        <v>117183</v>
      </c>
      <c r="F43" s="362">
        <v>213674</v>
      </c>
      <c r="G43" s="362">
        <v>11816318.38</v>
      </c>
      <c r="H43" s="362">
        <v>9334334.21</v>
      </c>
      <c r="I43" s="363">
        <v>7.15</v>
      </c>
      <c r="J43" s="363">
        <v>13.03</v>
      </c>
      <c r="K43" s="362">
        <v>720507</v>
      </c>
      <c r="L43" s="362">
        <v>569167</v>
      </c>
      <c r="M43" s="362">
        <v>100836</v>
      </c>
      <c r="N43" s="362">
        <v>55301</v>
      </c>
      <c r="O43" s="362">
        <v>79656</v>
      </c>
      <c r="P43" s="362">
        <v>43685</v>
      </c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8"/>
    </row>
    <row r="44" spans="1:32" s="341" customFormat="1" ht="12" customHeight="1">
      <c r="A44" s="751">
        <v>40</v>
      </c>
      <c r="B44" s="353" t="s">
        <v>361</v>
      </c>
      <c r="C44" s="485" t="s">
        <v>362</v>
      </c>
      <c r="D44" s="525">
        <v>16233</v>
      </c>
      <c r="E44" s="362">
        <v>153398</v>
      </c>
      <c r="F44" s="362">
        <v>285420</v>
      </c>
      <c r="G44" s="362">
        <v>27350535.4</v>
      </c>
      <c r="H44" s="362">
        <v>21549687.61</v>
      </c>
      <c r="I44" s="363">
        <v>9.45</v>
      </c>
      <c r="J44" s="363">
        <v>17.58</v>
      </c>
      <c r="K44" s="362">
        <v>1684873</v>
      </c>
      <c r="L44" s="362">
        <v>1327523</v>
      </c>
      <c r="M44" s="362">
        <v>178298</v>
      </c>
      <c r="N44" s="362">
        <v>95826</v>
      </c>
      <c r="O44" s="362">
        <v>140482</v>
      </c>
      <c r="P44" s="362">
        <v>75502</v>
      </c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  <c r="AE44" s="558"/>
      <c r="AF44" s="558"/>
    </row>
    <row r="45" spans="1:32" s="341" customFormat="1" ht="12" customHeight="1">
      <c r="A45" s="751">
        <v>41</v>
      </c>
      <c r="B45" s="353" t="s">
        <v>973</v>
      </c>
      <c r="C45" s="485" t="s">
        <v>1130</v>
      </c>
      <c r="D45" s="525">
        <v>16070</v>
      </c>
      <c r="E45" s="362">
        <v>23860</v>
      </c>
      <c r="F45" s="362">
        <v>53041</v>
      </c>
      <c r="G45" s="362">
        <v>14629957.61</v>
      </c>
      <c r="H45" s="362">
        <v>11797787.85</v>
      </c>
      <c r="I45" s="363">
        <v>1.48</v>
      </c>
      <c r="J45" s="363">
        <v>3.3</v>
      </c>
      <c r="K45" s="362">
        <v>910389</v>
      </c>
      <c r="L45" s="362">
        <v>734150</v>
      </c>
      <c r="M45" s="362">
        <v>613158</v>
      </c>
      <c r="N45" s="362">
        <v>275824</v>
      </c>
      <c r="O45" s="362">
        <v>494459</v>
      </c>
      <c r="P45" s="362">
        <v>222428</v>
      </c>
      <c r="Q45" s="558"/>
      <c r="R45" s="558"/>
      <c r="S45" s="558"/>
      <c r="T45" s="558"/>
      <c r="U45" s="558"/>
      <c r="V45" s="558"/>
      <c r="W45" s="558"/>
      <c r="X45" s="558"/>
      <c r="Y45" s="558"/>
      <c r="Z45" s="558"/>
      <c r="AA45" s="558"/>
      <c r="AB45" s="558"/>
      <c r="AC45" s="558"/>
      <c r="AD45" s="558"/>
      <c r="AE45" s="558"/>
      <c r="AF45" s="558"/>
    </row>
    <row r="46" spans="1:32" s="341" customFormat="1" ht="12" customHeight="1">
      <c r="A46" s="751">
        <v>42</v>
      </c>
      <c r="B46" s="353" t="s">
        <v>974</v>
      </c>
      <c r="C46" s="485" t="s">
        <v>1131</v>
      </c>
      <c r="D46" s="525">
        <v>16053</v>
      </c>
      <c r="E46" s="362">
        <v>58477</v>
      </c>
      <c r="F46" s="362">
        <v>139798</v>
      </c>
      <c r="G46" s="362">
        <v>12453216.43</v>
      </c>
      <c r="H46" s="362">
        <v>9937050.4</v>
      </c>
      <c r="I46" s="363">
        <v>3.64</v>
      </c>
      <c r="J46" s="363">
        <v>8.71</v>
      </c>
      <c r="K46" s="362">
        <v>775756</v>
      </c>
      <c r="L46" s="362">
        <v>619015</v>
      </c>
      <c r="M46" s="362">
        <v>212959</v>
      </c>
      <c r="N46" s="362">
        <v>89080</v>
      </c>
      <c r="O46" s="362">
        <v>169931</v>
      </c>
      <c r="P46" s="362">
        <v>71081</v>
      </c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</row>
    <row r="47" spans="1:32" s="341" customFormat="1" ht="12" customHeight="1">
      <c r="A47" s="751">
        <v>43</v>
      </c>
      <c r="B47" s="353" t="s">
        <v>975</v>
      </c>
      <c r="C47" s="485" t="s">
        <v>1132</v>
      </c>
      <c r="D47" s="525">
        <v>15558</v>
      </c>
      <c r="E47" s="362">
        <v>76545</v>
      </c>
      <c r="F47" s="362">
        <v>126811</v>
      </c>
      <c r="G47" s="362">
        <v>5830821.4</v>
      </c>
      <c r="H47" s="362">
        <v>4660712.55</v>
      </c>
      <c r="I47" s="363">
        <v>4.92</v>
      </c>
      <c r="J47" s="363">
        <v>8.15</v>
      </c>
      <c r="K47" s="362">
        <v>374780</v>
      </c>
      <c r="L47" s="362">
        <v>299570</v>
      </c>
      <c r="M47" s="362">
        <v>76175</v>
      </c>
      <c r="N47" s="362">
        <v>45980</v>
      </c>
      <c r="O47" s="362">
        <v>60889</v>
      </c>
      <c r="P47" s="362">
        <v>36753</v>
      </c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</row>
    <row r="48" spans="1:32" s="341" customFormat="1" ht="12" customHeight="1">
      <c r="A48" s="751">
        <v>44</v>
      </c>
      <c r="B48" s="353" t="s">
        <v>976</v>
      </c>
      <c r="C48" s="485" t="s">
        <v>1133</v>
      </c>
      <c r="D48" s="525">
        <v>15358</v>
      </c>
      <c r="E48" s="362">
        <v>65426</v>
      </c>
      <c r="F48" s="362">
        <v>118457</v>
      </c>
      <c r="G48" s="362">
        <v>11249489.14</v>
      </c>
      <c r="H48" s="362">
        <v>9032910.84</v>
      </c>
      <c r="I48" s="363">
        <v>4.26</v>
      </c>
      <c r="J48" s="363">
        <v>7.71</v>
      </c>
      <c r="K48" s="362">
        <v>732484</v>
      </c>
      <c r="L48" s="362">
        <v>588157</v>
      </c>
      <c r="M48" s="362">
        <v>171942</v>
      </c>
      <c r="N48" s="362">
        <v>94967</v>
      </c>
      <c r="O48" s="362">
        <v>138063</v>
      </c>
      <c r="P48" s="362">
        <v>76255</v>
      </c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</row>
    <row r="49" spans="1:32" s="341" customFormat="1" ht="12" customHeight="1">
      <c r="A49" s="751">
        <v>45</v>
      </c>
      <c r="B49" s="353" t="s">
        <v>977</v>
      </c>
      <c r="C49" s="485" t="s">
        <v>1134</v>
      </c>
      <c r="D49" s="525">
        <v>15044</v>
      </c>
      <c r="E49" s="362">
        <v>209368</v>
      </c>
      <c r="F49" s="362">
        <v>321687</v>
      </c>
      <c r="G49" s="362">
        <v>37043305.73</v>
      </c>
      <c r="H49" s="362">
        <v>29491257.8</v>
      </c>
      <c r="I49" s="363">
        <v>13.92</v>
      </c>
      <c r="J49" s="363">
        <v>21.38</v>
      </c>
      <c r="K49" s="362">
        <v>2462331</v>
      </c>
      <c r="L49" s="362">
        <v>1960334</v>
      </c>
      <c r="M49" s="362">
        <v>176929</v>
      </c>
      <c r="N49" s="362">
        <v>115153</v>
      </c>
      <c r="O49" s="362">
        <v>140858</v>
      </c>
      <c r="P49" s="362">
        <v>91677</v>
      </c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</row>
    <row r="50" spans="1:32" s="341" customFormat="1" ht="12" customHeight="1">
      <c r="A50" s="751">
        <v>46</v>
      </c>
      <c r="B50" s="353" t="s">
        <v>978</v>
      </c>
      <c r="C50" s="485" t="s">
        <v>1135</v>
      </c>
      <c r="D50" s="525">
        <v>14878</v>
      </c>
      <c r="E50" s="362">
        <v>72651</v>
      </c>
      <c r="F50" s="362">
        <v>122246</v>
      </c>
      <c r="G50" s="362">
        <v>4531115.22</v>
      </c>
      <c r="H50" s="362">
        <v>3615815.71</v>
      </c>
      <c r="I50" s="363">
        <v>4.88</v>
      </c>
      <c r="J50" s="363">
        <v>8.22</v>
      </c>
      <c r="K50" s="362">
        <v>304551</v>
      </c>
      <c r="L50" s="362">
        <v>243031</v>
      </c>
      <c r="M50" s="362">
        <v>62368</v>
      </c>
      <c r="N50" s="362">
        <v>37066</v>
      </c>
      <c r="O50" s="362">
        <v>49770</v>
      </c>
      <c r="P50" s="362">
        <v>29578</v>
      </c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  <c r="AB50" s="558"/>
      <c r="AC50" s="558"/>
      <c r="AD50" s="558"/>
      <c r="AE50" s="558"/>
      <c r="AF50" s="558"/>
    </row>
    <row r="51" spans="1:32" s="341" customFormat="1" ht="12" customHeight="1">
      <c r="A51" s="751">
        <v>47</v>
      </c>
      <c r="B51" s="353" t="s">
        <v>979</v>
      </c>
      <c r="C51" s="485" t="s">
        <v>1136</v>
      </c>
      <c r="D51" s="525">
        <v>14809</v>
      </c>
      <c r="E51" s="362">
        <v>147980</v>
      </c>
      <c r="F51" s="362">
        <v>256558</v>
      </c>
      <c r="G51" s="362">
        <v>11926279.1</v>
      </c>
      <c r="H51" s="362">
        <v>9434671.35</v>
      </c>
      <c r="I51" s="363">
        <v>9.99</v>
      </c>
      <c r="J51" s="363">
        <v>17.32</v>
      </c>
      <c r="K51" s="362">
        <v>805340</v>
      </c>
      <c r="L51" s="362">
        <v>637090</v>
      </c>
      <c r="M51" s="362">
        <v>80594</v>
      </c>
      <c r="N51" s="362">
        <v>46486</v>
      </c>
      <c r="O51" s="362">
        <v>63756</v>
      </c>
      <c r="P51" s="362">
        <v>36774</v>
      </c>
      <c r="Q51" s="558"/>
      <c r="R51" s="558"/>
      <c r="S51" s="558"/>
      <c r="T51" s="558"/>
      <c r="U51" s="558"/>
      <c r="V51" s="558"/>
      <c r="W51" s="558"/>
      <c r="X51" s="558"/>
      <c r="Y51" s="558"/>
      <c r="Z51" s="558"/>
      <c r="AA51" s="558"/>
      <c r="AB51" s="558"/>
      <c r="AC51" s="558"/>
      <c r="AD51" s="558"/>
      <c r="AE51" s="558"/>
      <c r="AF51" s="558"/>
    </row>
    <row r="52" spans="1:32" s="341" customFormat="1" ht="12" customHeight="1">
      <c r="A52" s="751">
        <v>48</v>
      </c>
      <c r="B52" s="353" t="s">
        <v>980</v>
      </c>
      <c r="C52" s="485" t="s">
        <v>1137</v>
      </c>
      <c r="D52" s="525">
        <v>14186</v>
      </c>
      <c r="E52" s="362">
        <v>148734</v>
      </c>
      <c r="F52" s="362">
        <v>252549</v>
      </c>
      <c r="G52" s="362">
        <v>13175896.98</v>
      </c>
      <c r="H52" s="362">
        <v>10403335.53</v>
      </c>
      <c r="I52" s="363">
        <v>10.48</v>
      </c>
      <c r="J52" s="363">
        <v>17.8</v>
      </c>
      <c r="K52" s="362">
        <v>928796</v>
      </c>
      <c r="L52" s="362">
        <v>733352</v>
      </c>
      <c r="M52" s="362">
        <v>88587</v>
      </c>
      <c r="N52" s="362">
        <v>52172</v>
      </c>
      <c r="O52" s="362">
        <v>69946</v>
      </c>
      <c r="P52" s="362">
        <v>41193</v>
      </c>
      <c r="Q52" s="558"/>
      <c r="R52" s="558"/>
      <c r="S52" s="558"/>
      <c r="T52" s="558"/>
      <c r="U52" s="558"/>
      <c r="V52" s="558"/>
      <c r="W52" s="558"/>
      <c r="X52" s="558"/>
      <c r="Y52" s="558"/>
      <c r="Z52" s="558"/>
      <c r="AA52" s="558"/>
      <c r="AB52" s="558"/>
      <c r="AC52" s="558"/>
      <c r="AD52" s="558"/>
      <c r="AE52" s="558"/>
      <c r="AF52" s="558"/>
    </row>
    <row r="53" spans="1:32" s="341" customFormat="1" ht="12" customHeight="1">
      <c r="A53" s="751">
        <v>49</v>
      </c>
      <c r="B53" s="353" t="s">
        <v>981</v>
      </c>
      <c r="C53" s="485" t="s">
        <v>1138</v>
      </c>
      <c r="D53" s="525">
        <v>14123</v>
      </c>
      <c r="E53" s="362">
        <v>92188</v>
      </c>
      <c r="F53" s="362">
        <v>140894</v>
      </c>
      <c r="G53" s="362">
        <v>5030169.31</v>
      </c>
      <c r="H53" s="362">
        <v>4012360.29</v>
      </c>
      <c r="I53" s="363">
        <v>6.53</v>
      </c>
      <c r="J53" s="363">
        <v>9.98</v>
      </c>
      <c r="K53" s="362">
        <v>356169</v>
      </c>
      <c r="L53" s="362">
        <v>284101</v>
      </c>
      <c r="M53" s="362">
        <v>54564</v>
      </c>
      <c r="N53" s="362">
        <v>35702</v>
      </c>
      <c r="O53" s="362">
        <v>43524</v>
      </c>
      <c r="P53" s="362">
        <v>28478</v>
      </c>
      <c r="Q53" s="558"/>
      <c r="R53" s="558"/>
      <c r="S53" s="558"/>
      <c r="T53" s="558"/>
      <c r="U53" s="558"/>
      <c r="V53" s="558"/>
      <c r="W53" s="558"/>
      <c r="X53" s="558"/>
      <c r="Y53" s="558"/>
      <c r="Z53" s="558"/>
      <c r="AA53" s="558"/>
      <c r="AB53" s="558"/>
      <c r="AC53" s="558"/>
      <c r="AD53" s="558"/>
      <c r="AE53" s="558"/>
      <c r="AF53" s="558"/>
    </row>
    <row r="54" spans="1:32" s="341" customFormat="1" ht="12" customHeight="1">
      <c r="A54" s="752">
        <v>50</v>
      </c>
      <c r="B54" s="354" t="s">
        <v>982</v>
      </c>
      <c r="C54" s="500" t="s">
        <v>1139</v>
      </c>
      <c r="D54" s="526">
        <v>13997</v>
      </c>
      <c r="E54" s="366">
        <v>109977</v>
      </c>
      <c r="F54" s="366">
        <v>175029</v>
      </c>
      <c r="G54" s="366">
        <v>9696865.25</v>
      </c>
      <c r="H54" s="366">
        <v>7748075.41</v>
      </c>
      <c r="I54" s="367">
        <v>7.86</v>
      </c>
      <c r="J54" s="367">
        <v>12.5</v>
      </c>
      <c r="K54" s="366">
        <v>692782</v>
      </c>
      <c r="L54" s="366">
        <v>553553</v>
      </c>
      <c r="M54" s="366">
        <v>88172</v>
      </c>
      <c r="N54" s="366">
        <v>55401</v>
      </c>
      <c r="O54" s="366">
        <v>70452</v>
      </c>
      <c r="P54" s="366">
        <v>44267</v>
      </c>
      <c r="Q54" s="558"/>
      <c r="R54" s="558"/>
      <c r="S54" s="558"/>
      <c r="T54" s="558"/>
      <c r="U54" s="558"/>
      <c r="V54" s="558"/>
      <c r="W54" s="558"/>
      <c r="X54" s="558"/>
      <c r="Y54" s="558"/>
      <c r="Z54" s="558"/>
      <c r="AA54" s="558"/>
      <c r="AB54" s="558"/>
      <c r="AC54" s="558"/>
      <c r="AD54" s="558"/>
      <c r="AE54" s="558"/>
      <c r="AF54" s="558"/>
    </row>
  </sheetData>
  <mergeCells count="9">
    <mergeCell ref="A3:A4"/>
    <mergeCell ref="K3:L3"/>
    <mergeCell ref="M3:N3"/>
    <mergeCell ref="O3:P3"/>
    <mergeCell ref="B3:C4"/>
    <mergeCell ref="D3:D4"/>
    <mergeCell ref="E3:E4"/>
    <mergeCell ref="F3:F4"/>
    <mergeCell ref="I3:J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F54"/>
  <sheetViews>
    <sheetView showGridLines="0" workbookViewId="0" topLeftCell="A1">
      <selection activeCell="A1" sqref="A1"/>
    </sheetView>
  </sheetViews>
  <sheetFormatPr defaultColWidth="9.140625" defaultRowHeight="12"/>
  <cols>
    <col min="1" max="1" width="5.140625" style="338" bestFit="1" customWidth="1"/>
    <col min="2" max="2" width="5.00390625" style="293" bestFit="1" customWidth="1"/>
    <col min="3" max="3" width="34.421875" style="338" customWidth="1"/>
    <col min="4" max="4" width="9.28125" style="287" bestFit="1" customWidth="1"/>
    <col min="5" max="6" width="9.7109375" style="287" bestFit="1" customWidth="1"/>
    <col min="7" max="7" width="11.421875" style="287" customWidth="1"/>
    <col min="8" max="8" width="11.57421875" style="287" customWidth="1"/>
    <col min="9" max="10" width="8.7109375" style="348" customWidth="1"/>
    <col min="11" max="16" width="12.7109375" style="345" customWidth="1"/>
    <col min="17" max="18" width="3.7109375" style="345" bestFit="1" customWidth="1"/>
    <col min="19" max="23" width="8.421875" style="345" bestFit="1" customWidth="1"/>
    <col min="24" max="24" width="7.57421875" style="345" bestFit="1" customWidth="1"/>
    <col min="25" max="32" width="3.421875" style="345" bestFit="1" customWidth="1"/>
    <col min="33" max="16384" width="9.140625" style="287" customWidth="1"/>
  </cols>
  <sheetData>
    <row r="1" spans="2:4" ht="13.5" customHeight="1">
      <c r="B1" s="287"/>
      <c r="C1" s="343" t="s">
        <v>1274</v>
      </c>
      <c r="D1" s="339"/>
    </row>
    <row r="2" ht="12" customHeight="1">
      <c r="P2" s="102" t="s">
        <v>286</v>
      </c>
    </row>
    <row r="3" spans="1:32" s="340" customFormat="1" ht="18.75" customHeight="1">
      <c r="A3" s="610" t="s">
        <v>367</v>
      </c>
      <c r="B3" s="625" t="s">
        <v>366</v>
      </c>
      <c r="C3" s="714"/>
      <c r="D3" s="625" t="s">
        <v>251</v>
      </c>
      <c r="E3" s="625" t="s">
        <v>252</v>
      </c>
      <c r="F3" s="625" t="s">
        <v>813</v>
      </c>
      <c r="G3" s="342" t="s">
        <v>279</v>
      </c>
      <c r="H3" s="344"/>
      <c r="I3" s="676" t="s">
        <v>368</v>
      </c>
      <c r="J3" s="687"/>
      <c r="K3" s="689" t="s">
        <v>269</v>
      </c>
      <c r="L3" s="689"/>
      <c r="M3" s="689" t="s">
        <v>363</v>
      </c>
      <c r="N3" s="689"/>
      <c r="O3" s="689" t="s">
        <v>365</v>
      </c>
      <c r="P3" s="690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</row>
    <row r="4" spans="1:32" s="340" customFormat="1" ht="18.75" customHeight="1">
      <c r="A4" s="611"/>
      <c r="B4" s="627"/>
      <c r="C4" s="627"/>
      <c r="D4" s="627"/>
      <c r="E4" s="627"/>
      <c r="F4" s="627"/>
      <c r="G4" s="61" t="s">
        <v>106</v>
      </c>
      <c r="H4" s="66" t="s">
        <v>171</v>
      </c>
      <c r="I4" s="349" t="s">
        <v>107</v>
      </c>
      <c r="J4" s="350" t="s">
        <v>815</v>
      </c>
      <c r="K4" s="346" t="s">
        <v>173</v>
      </c>
      <c r="L4" s="346" t="s">
        <v>171</v>
      </c>
      <c r="M4" s="346" t="s">
        <v>364</v>
      </c>
      <c r="N4" s="346" t="s">
        <v>815</v>
      </c>
      <c r="O4" s="346" t="s">
        <v>364</v>
      </c>
      <c r="P4" s="347" t="s">
        <v>815</v>
      </c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</row>
    <row r="5" spans="1:32" s="341" customFormat="1" ht="12.75" customHeight="1">
      <c r="A5" s="751">
        <v>51</v>
      </c>
      <c r="B5" s="353" t="s">
        <v>983</v>
      </c>
      <c r="C5" s="499" t="s">
        <v>1140</v>
      </c>
      <c r="D5" s="522">
        <v>13343</v>
      </c>
      <c r="E5" s="523">
        <v>165189</v>
      </c>
      <c r="F5" s="523">
        <v>234493</v>
      </c>
      <c r="G5" s="523">
        <v>14863272.78</v>
      </c>
      <c r="H5" s="523">
        <v>11849677.16</v>
      </c>
      <c r="I5" s="524">
        <v>12.38</v>
      </c>
      <c r="J5" s="524">
        <v>17.57</v>
      </c>
      <c r="K5" s="523">
        <v>1113938</v>
      </c>
      <c r="L5" s="523">
        <v>888082</v>
      </c>
      <c r="M5" s="523">
        <v>89977</v>
      </c>
      <c r="N5" s="523">
        <v>63385</v>
      </c>
      <c r="O5" s="523">
        <v>71734</v>
      </c>
      <c r="P5" s="523">
        <v>50533</v>
      </c>
      <c r="Q5" s="558"/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</row>
    <row r="6" spans="1:32" s="341" customFormat="1" ht="12.75" customHeight="1">
      <c r="A6" s="751">
        <v>52</v>
      </c>
      <c r="B6" s="353" t="s">
        <v>984</v>
      </c>
      <c r="C6" s="485" t="s">
        <v>1141</v>
      </c>
      <c r="D6" s="525">
        <v>13324</v>
      </c>
      <c r="E6" s="362">
        <v>119151</v>
      </c>
      <c r="F6" s="362">
        <v>185358</v>
      </c>
      <c r="G6" s="362">
        <v>14032119.11</v>
      </c>
      <c r="H6" s="362">
        <v>10909406.2</v>
      </c>
      <c r="I6" s="363">
        <v>8.94</v>
      </c>
      <c r="J6" s="363">
        <v>13.91</v>
      </c>
      <c r="K6" s="362">
        <v>1053146</v>
      </c>
      <c r="L6" s="362">
        <v>818779</v>
      </c>
      <c r="M6" s="362">
        <v>117768</v>
      </c>
      <c r="N6" s="362">
        <v>75703</v>
      </c>
      <c r="O6" s="362">
        <v>91560</v>
      </c>
      <c r="P6" s="362">
        <v>58856</v>
      </c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</row>
    <row r="7" spans="1:32" s="341" customFormat="1" ht="12.75" customHeight="1">
      <c r="A7" s="751">
        <v>53</v>
      </c>
      <c r="B7" s="353" t="s">
        <v>985</v>
      </c>
      <c r="C7" s="485" t="s">
        <v>1142</v>
      </c>
      <c r="D7" s="525">
        <v>13304</v>
      </c>
      <c r="E7" s="362">
        <v>43835</v>
      </c>
      <c r="F7" s="362">
        <v>98776</v>
      </c>
      <c r="G7" s="362">
        <v>7944654.05</v>
      </c>
      <c r="H7" s="362">
        <v>7557134.21</v>
      </c>
      <c r="I7" s="363">
        <v>3.29</v>
      </c>
      <c r="J7" s="363">
        <v>7.42</v>
      </c>
      <c r="K7" s="362">
        <v>597163</v>
      </c>
      <c r="L7" s="362">
        <v>568035</v>
      </c>
      <c r="M7" s="362">
        <v>181240</v>
      </c>
      <c r="N7" s="362">
        <v>80431</v>
      </c>
      <c r="O7" s="362">
        <v>172400</v>
      </c>
      <c r="P7" s="362">
        <v>76508</v>
      </c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</row>
    <row r="8" spans="1:32" s="341" customFormat="1" ht="12.75" customHeight="1">
      <c r="A8" s="751">
        <v>54</v>
      </c>
      <c r="B8" s="353" t="s">
        <v>986</v>
      </c>
      <c r="C8" s="485" t="s">
        <v>1143</v>
      </c>
      <c r="D8" s="525">
        <v>12642</v>
      </c>
      <c r="E8" s="362">
        <v>151247</v>
      </c>
      <c r="F8" s="362">
        <v>261033</v>
      </c>
      <c r="G8" s="362">
        <v>20358897.27</v>
      </c>
      <c r="H8" s="362">
        <v>16027205.96</v>
      </c>
      <c r="I8" s="363">
        <v>11.96</v>
      </c>
      <c r="J8" s="363">
        <v>20.65</v>
      </c>
      <c r="K8" s="362">
        <v>1610417</v>
      </c>
      <c r="L8" s="362">
        <v>1267775</v>
      </c>
      <c r="M8" s="362">
        <v>134607</v>
      </c>
      <c r="N8" s="362">
        <v>77994</v>
      </c>
      <c r="O8" s="362">
        <v>105967</v>
      </c>
      <c r="P8" s="362">
        <v>61399</v>
      </c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</row>
    <row r="9" spans="1:32" s="341" customFormat="1" ht="12.75" customHeight="1">
      <c r="A9" s="751">
        <v>55</v>
      </c>
      <c r="B9" s="353" t="s">
        <v>987</v>
      </c>
      <c r="C9" s="485" t="s">
        <v>1144</v>
      </c>
      <c r="D9" s="525">
        <v>12433</v>
      </c>
      <c r="E9" s="362">
        <v>54294</v>
      </c>
      <c r="F9" s="362">
        <v>60279</v>
      </c>
      <c r="G9" s="362">
        <v>3112574.69</v>
      </c>
      <c r="H9" s="362">
        <v>2524404.77</v>
      </c>
      <c r="I9" s="363">
        <v>4.37</v>
      </c>
      <c r="J9" s="363">
        <v>4.85</v>
      </c>
      <c r="K9" s="362">
        <v>250348</v>
      </c>
      <c r="L9" s="362">
        <v>203041</v>
      </c>
      <c r="M9" s="362">
        <v>57328</v>
      </c>
      <c r="N9" s="362">
        <v>51636</v>
      </c>
      <c r="O9" s="362">
        <v>46495</v>
      </c>
      <c r="P9" s="362">
        <v>41879</v>
      </c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</row>
    <row r="10" spans="1:32" s="341" customFormat="1" ht="12.75" customHeight="1">
      <c r="A10" s="751">
        <v>56</v>
      </c>
      <c r="B10" s="353" t="s">
        <v>988</v>
      </c>
      <c r="C10" s="485" t="s">
        <v>1145</v>
      </c>
      <c r="D10" s="525">
        <v>12077</v>
      </c>
      <c r="E10" s="362">
        <v>35170</v>
      </c>
      <c r="F10" s="362">
        <v>86317</v>
      </c>
      <c r="G10" s="362">
        <v>5644598.89</v>
      </c>
      <c r="H10" s="362">
        <v>4511052.87</v>
      </c>
      <c r="I10" s="363">
        <v>2.91</v>
      </c>
      <c r="J10" s="363">
        <v>7.15</v>
      </c>
      <c r="K10" s="362">
        <v>467384</v>
      </c>
      <c r="L10" s="362">
        <v>373524</v>
      </c>
      <c r="M10" s="362">
        <v>160495</v>
      </c>
      <c r="N10" s="362">
        <v>65394</v>
      </c>
      <c r="O10" s="362">
        <v>128264</v>
      </c>
      <c r="P10" s="362">
        <v>52261</v>
      </c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</row>
    <row r="11" spans="1:32" s="341" customFormat="1" ht="12.75" customHeight="1">
      <c r="A11" s="751">
        <v>57</v>
      </c>
      <c r="B11" s="353" t="s">
        <v>989</v>
      </c>
      <c r="C11" s="485" t="s">
        <v>1146</v>
      </c>
      <c r="D11" s="525">
        <v>11892</v>
      </c>
      <c r="E11" s="362">
        <v>302490</v>
      </c>
      <c r="F11" s="362">
        <v>322730</v>
      </c>
      <c r="G11" s="362">
        <v>11528117.23</v>
      </c>
      <c r="H11" s="362">
        <v>9205666.78</v>
      </c>
      <c r="I11" s="363">
        <v>25.44</v>
      </c>
      <c r="J11" s="363">
        <v>27.14</v>
      </c>
      <c r="K11" s="362">
        <v>969401</v>
      </c>
      <c r="L11" s="362">
        <v>774106</v>
      </c>
      <c r="M11" s="362">
        <v>38111</v>
      </c>
      <c r="N11" s="362">
        <v>35721</v>
      </c>
      <c r="O11" s="362">
        <v>30433</v>
      </c>
      <c r="P11" s="362">
        <v>28524</v>
      </c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</row>
    <row r="12" spans="1:32" s="341" customFormat="1" ht="12.75" customHeight="1">
      <c r="A12" s="751">
        <v>58</v>
      </c>
      <c r="B12" s="353" t="s">
        <v>990</v>
      </c>
      <c r="C12" s="485" t="s">
        <v>1147</v>
      </c>
      <c r="D12" s="525">
        <v>11609</v>
      </c>
      <c r="E12" s="362">
        <v>45680</v>
      </c>
      <c r="F12" s="362">
        <v>108717</v>
      </c>
      <c r="G12" s="362">
        <v>9090596.16</v>
      </c>
      <c r="H12" s="362">
        <v>7210544.2</v>
      </c>
      <c r="I12" s="363">
        <v>3.93</v>
      </c>
      <c r="J12" s="363">
        <v>9.36</v>
      </c>
      <c r="K12" s="362">
        <v>783065</v>
      </c>
      <c r="L12" s="362">
        <v>621117</v>
      </c>
      <c r="M12" s="362">
        <v>199006</v>
      </c>
      <c r="N12" s="362">
        <v>83617</v>
      </c>
      <c r="O12" s="362">
        <v>157849</v>
      </c>
      <c r="P12" s="362">
        <v>66324</v>
      </c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  <c r="AF12" s="558"/>
    </row>
    <row r="13" spans="1:32" s="341" customFormat="1" ht="12.75" customHeight="1">
      <c r="A13" s="751">
        <v>59</v>
      </c>
      <c r="B13" s="353" t="s">
        <v>991</v>
      </c>
      <c r="C13" s="485" t="s">
        <v>1148</v>
      </c>
      <c r="D13" s="525">
        <v>11553</v>
      </c>
      <c r="E13" s="362">
        <v>79895</v>
      </c>
      <c r="F13" s="362">
        <v>126004</v>
      </c>
      <c r="G13" s="362">
        <v>9909616.37</v>
      </c>
      <c r="H13" s="362">
        <v>7722269.4</v>
      </c>
      <c r="I13" s="363">
        <v>6.92</v>
      </c>
      <c r="J13" s="363">
        <v>10.91</v>
      </c>
      <c r="K13" s="362">
        <v>857753</v>
      </c>
      <c r="L13" s="362">
        <v>668421</v>
      </c>
      <c r="M13" s="362">
        <v>124033</v>
      </c>
      <c r="N13" s="362">
        <v>78645</v>
      </c>
      <c r="O13" s="362">
        <v>96655</v>
      </c>
      <c r="P13" s="362">
        <v>61286</v>
      </c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  <c r="AB13" s="558"/>
      <c r="AC13" s="558"/>
      <c r="AD13" s="558"/>
      <c r="AE13" s="558"/>
      <c r="AF13" s="558"/>
    </row>
    <row r="14" spans="1:32" s="341" customFormat="1" ht="12.75" customHeight="1">
      <c r="A14" s="751">
        <v>60</v>
      </c>
      <c r="B14" s="353" t="s">
        <v>992</v>
      </c>
      <c r="C14" s="485" t="s">
        <v>1149</v>
      </c>
      <c r="D14" s="525">
        <v>11391</v>
      </c>
      <c r="E14" s="362">
        <v>165291</v>
      </c>
      <c r="F14" s="362">
        <v>209744</v>
      </c>
      <c r="G14" s="362">
        <v>9790574.98</v>
      </c>
      <c r="H14" s="362">
        <v>7799664.55</v>
      </c>
      <c r="I14" s="363">
        <v>14.51</v>
      </c>
      <c r="J14" s="363">
        <v>18.41</v>
      </c>
      <c r="K14" s="362">
        <v>859501</v>
      </c>
      <c r="L14" s="362">
        <v>684722</v>
      </c>
      <c r="M14" s="362">
        <v>59232</v>
      </c>
      <c r="N14" s="362">
        <v>46679</v>
      </c>
      <c r="O14" s="362">
        <v>47187</v>
      </c>
      <c r="P14" s="362">
        <v>37187</v>
      </c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</row>
    <row r="15" spans="1:32" s="341" customFormat="1" ht="12" customHeight="1">
      <c r="A15" s="751">
        <v>61</v>
      </c>
      <c r="B15" s="353" t="s">
        <v>993</v>
      </c>
      <c r="C15" s="485" t="s">
        <v>1150</v>
      </c>
      <c r="D15" s="525">
        <v>11278</v>
      </c>
      <c r="E15" s="362">
        <v>57462</v>
      </c>
      <c r="F15" s="362">
        <v>126249</v>
      </c>
      <c r="G15" s="362">
        <v>4354282.46</v>
      </c>
      <c r="H15" s="362">
        <v>3358790.75</v>
      </c>
      <c r="I15" s="363">
        <v>5.1</v>
      </c>
      <c r="J15" s="363">
        <v>11.19</v>
      </c>
      <c r="K15" s="362">
        <v>386086</v>
      </c>
      <c r="L15" s="362">
        <v>297818</v>
      </c>
      <c r="M15" s="362">
        <v>75777</v>
      </c>
      <c r="N15" s="362">
        <v>34490</v>
      </c>
      <c r="O15" s="362">
        <v>58452</v>
      </c>
      <c r="P15" s="362">
        <v>26604</v>
      </c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</row>
    <row r="16" spans="1:32" s="341" customFormat="1" ht="12" customHeight="1">
      <c r="A16" s="751">
        <v>62</v>
      </c>
      <c r="B16" s="353" t="s">
        <v>994</v>
      </c>
      <c r="C16" s="485" t="s">
        <v>1151</v>
      </c>
      <c r="D16" s="525">
        <v>11267</v>
      </c>
      <c r="E16" s="362">
        <v>102060</v>
      </c>
      <c r="F16" s="362">
        <v>214185</v>
      </c>
      <c r="G16" s="362">
        <v>44507410.45</v>
      </c>
      <c r="H16" s="362">
        <v>35498834.51</v>
      </c>
      <c r="I16" s="363">
        <v>9.06</v>
      </c>
      <c r="J16" s="363">
        <v>19.01</v>
      </c>
      <c r="K16" s="362">
        <v>3950245</v>
      </c>
      <c r="L16" s="362">
        <v>3150691</v>
      </c>
      <c r="M16" s="362">
        <v>436091</v>
      </c>
      <c r="N16" s="362">
        <v>207799</v>
      </c>
      <c r="O16" s="362">
        <v>347823</v>
      </c>
      <c r="P16" s="362">
        <v>165739</v>
      </c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</row>
    <row r="17" spans="1:32" s="341" customFormat="1" ht="12" customHeight="1">
      <c r="A17" s="751">
        <v>63</v>
      </c>
      <c r="B17" s="353" t="s">
        <v>995</v>
      </c>
      <c r="C17" s="485" t="s">
        <v>1152</v>
      </c>
      <c r="D17" s="525">
        <v>10730</v>
      </c>
      <c r="E17" s="362">
        <v>84694</v>
      </c>
      <c r="F17" s="362">
        <v>133560</v>
      </c>
      <c r="G17" s="362">
        <v>3524165.98</v>
      </c>
      <c r="H17" s="362">
        <v>2789655.39</v>
      </c>
      <c r="I17" s="363">
        <v>7.89</v>
      </c>
      <c r="J17" s="363">
        <v>12.45</v>
      </c>
      <c r="K17" s="362">
        <v>328440</v>
      </c>
      <c r="L17" s="362">
        <v>259987</v>
      </c>
      <c r="M17" s="362">
        <v>41611</v>
      </c>
      <c r="N17" s="362">
        <v>26386</v>
      </c>
      <c r="O17" s="362">
        <v>32938</v>
      </c>
      <c r="P17" s="362">
        <v>20887</v>
      </c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8"/>
      <c r="AD17" s="558"/>
      <c r="AE17" s="558"/>
      <c r="AF17" s="558"/>
    </row>
    <row r="18" spans="1:32" s="341" customFormat="1" ht="12" customHeight="1">
      <c r="A18" s="751">
        <v>64</v>
      </c>
      <c r="B18" s="353" t="s">
        <v>996</v>
      </c>
      <c r="C18" s="485" t="s">
        <v>1153</v>
      </c>
      <c r="D18" s="525">
        <v>10261</v>
      </c>
      <c r="E18" s="362">
        <v>177324</v>
      </c>
      <c r="F18" s="362">
        <v>224866</v>
      </c>
      <c r="G18" s="362">
        <v>9353084.55</v>
      </c>
      <c r="H18" s="362">
        <v>7466129.06</v>
      </c>
      <c r="I18" s="363">
        <v>17.28</v>
      </c>
      <c r="J18" s="363">
        <v>21.91</v>
      </c>
      <c r="K18" s="362">
        <v>911518</v>
      </c>
      <c r="L18" s="362">
        <v>727622</v>
      </c>
      <c r="M18" s="362">
        <v>52746</v>
      </c>
      <c r="N18" s="362">
        <v>41594</v>
      </c>
      <c r="O18" s="362">
        <v>42104</v>
      </c>
      <c r="P18" s="362">
        <v>33203</v>
      </c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</row>
    <row r="19" spans="1:32" s="341" customFormat="1" ht="12" customHeight="1">
      <c r="A19" s="751">
        <v>65</v>
      </c>
      <c r="B19" s="353" t="s">
        <v>997</v>
      </c>
      <c r="C19" s="485" t="s">
        <v>1154</v>
      </c>
      <c r="D19" s="525">
        <v>10053</v>
      </c>
      <c r="E19" s="362">
        <v>60888</v>
      </c>
      <c r="F19" s="362">
        <v>101198</v>
      </c>
      <c r="G19" s="362">
        <v>4545486.07</v>
      </c>
      <c r="H19" s="362">
        <v>3633800.96</v>
      </c>
      <c r="I19" s="363">
        <v>6.06</v>
      </c>
      <c r="J19" s="363">
        <v>10.07</v>
      </c>
      <c r="K19" s="362">
        <v>452152</v>
      </c>
      <c r="L19" s="362">
        <v>361464</v>
      </c>
      <c r="M19" s="362">
        <v>74653</v>
      </c>
      <c r="N19" s="362">
        <v>44917</v>
      </c>
      <c r="O19" s="362">
        <v>59680</v>
      </c>
      <c r="P19" s="362">
        <v>35908</v>
      </c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</row>
    <row r="20" spans="1:32" s="341" customFormat="1" ht="12" customHeight="1">
      <c r="A20" s="751">
        <v>66</v>
      </c>
      <c r="B20" s="353" t="s">
        <v>998</v>
      </c>
      <c r="C20" s="485" t="s">
        <v>1155</v>
      </c>
      <c r="D20" s="525">
        <v>9929</v>
      </c>
      <c r="E20" s="362">
        <v>233843</v>
      </c>
      <c r="F20" s="362">
        <v>259655</v>
      </c>
      <c r="G20" s="362">
        <v>11417204.77</v>
      </c>
      <c r="H20" s="362">
        <v>9095174.95</v>
      </c>
      <c r="I20" s="363">
        <v>23.55</v>
      </c>
      <c r="J20" s="363">
        <v>26.15</v>
      </c>
      <c r="K20" s="362">
        <v>1149885</v>
      </c>
      <c r="L20" s="362">
        <v>916021</v>
      </c>
      <c r="M20" s="362">
        <v>48824</v>
      </c>
      <c r="N20" s="362">
        <v>43971</v>
      </c>
      <c r="O20" s="362">
        <v>38894</v>
      </c>
      <c r="P20" s="362">
        <v>35028</v>
      </c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8"/>
      <c r="AD20" s="558"/>
      <c r="AE20" s="558"/>
      <c r="AF20" s="558"/>
    </row>
    <row r="21" spans="1:32" s="341" customFormat="1" ht="12" customHeight="1">
      <c r="A21" s="751">
        <v>67</v>
      </c>
      <c r="B21" s="353" t="s">
        <v>999</v>
      </c>
      <c r="C21" s="485" t="s">
        <v>1156</v>
      </c>
      <c r="D21" s="525">
        <v>9866</v>
      </c>
      <c r="E21" s="362">
        <v>57543</v>
      </c>
      <c r="F21" s="362">
        <v>125882</v>
      </c>
      <c r="G21" s="362">
        <v>9457695.76</v>
      </c>
      <c r="H21" s="362">
        <v>7552608.92</v>
      </c>
      <c r="I21" s="363">
        <v>5.83</v>
      </c>
      <c r="J21" s="363">
        <v>12.76</v>
      </c>
      <c r="K21" s="362">
        <v>958615</v>
      </c>
      <c r="L21" s="362">
        <v>765519</v>
      </c>
      <c r="M21" s="362">
        <v>164359</v>
      </c>
      <c r="N21" s="362">
        <v>75131</v>
      </c>
      <c r="O21" s="362">
        <v>131252</v>
      </c>
      <c r="P21" s="362">
        <v>59998</v>
      </c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</row>
    <row r="22" spans="1:32" s="341" customFormat="1" ht="12" customHeight="1">
      <c r="A22" s="751">
        <v>68</v>
      </c>
      <c r="B22" s="353" t="s">
        <v>1000</v>
      </c>
      <c r="C22" s="485" t="s">
        <v>1157</v>
      </c>
      <c r="D22" s="525">
        <v>9804</v>
      </c>
      <c r="E22" s="362">
        <v>34095</v>
      </c>
      <c r="F22" s="362">
        <v>76798</v>
      </c>
      <c r="G22" s="362">
        <v>5989063.48</v>
      </c>
      <c r="H22" s="362">
        <v>5701848.1</v>
      </c>
      <c r="I22" s="363">
        <v>3.48</v>
      </c>
      <c r="J22" s="363">
        <v>7.83</v>
      </c>
      <c r="K22" s="362">
        <v>610880</v>
      </c>
      <c r="L22" s="362">
        <v>581584</v>
      </c>
      <c r="M22" s="362">
        <v>175658</v>
      </c>
      <c r="N22" s="362">
        <v>77985</v>
      </c>
      <c r="O22" s="362">
        <v>167234</v>
      </c>
      <c r="P22" s="362">
        <v>74245</v>
      </c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8"/>
      <c r="AE22" s="558"/>
      <c r="AF22" s="558"/>
    </row>
    <row r="23" spans="1:32" s="341" customFormat="1" ht="12" customHeight="1">
      <c r="A23" s="751">
        <v>69</v>
      </c>
      <c r="B23" s="353" t="s">
        <v>1001</v>
      </c>
      <c r="C23" s="485" t="s">
        <v>1158</v>
      </c>
      <c r="D23" s="525">
        <v>9636</v>
      </c>
      <c r="E23" s="362">
        <v>28960</v>
      </c>
      <c r="F23" s="362">
        <v>81741</v>
      </c>
      <c r="G23" s="362">
        <v>4434992.74</v>
      </c>
      <c r="H23" s="362">
        <v>3515524.63</v>
      </c>
      <c r="I23" s="363">
        <v>3.01</v>
      </c>
      <c r="J23" s="363">
        <v>8.48</v>
      </c>
      <c r="K23" s="362">
        <v>460252</v>
      </c>
      <c r="L23" s="362">
        <v>364832</v>
      </c>
      <c r="M23" s="362">
        <v>153142</v>
      </c>
      <c r="N23" s="362">
        <v>54257</v>
      </c>
      <c r="O23" s="362">
        <v>121392</v>
      </c>
      <c r="P23" s="362">
        <v>43008</v>
      </c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558"/>
      <c r="AE23" s="558"/>
      <c r="AF23" s="558"/>
    </row>
    <row r="24" spans="1:32" s="341" customFormat="1" ht="12" customHeight="1">
      <c r="A24" s="751">
        <v>70</v>
      </c>
      <c r="B24" s="353" t="s">
        <v>1002</v>
      </c>
      <c r="C24" s="485" t="s">
        <v>1159</v>
      </c>
      <c r="D24" s="525">
        <v>9458</v>
      </c>
      <c r="E24" s="362">
        <v>70789</v>
      </c>
      <c r="F24" s="362">
        <v>207802</v>
      </c>
      <c r="G24" s="362">
        <v>22463343.24</v>
      </c>
      <c r="H24" s="362">
        <v>17888365.27</v>
      </c>
      <c r="I24" s="363">
        <v>7.48</v>
      </c>
      <c r="J24" s="363">
        <v>21.97</v>
      </c>
      <c r="K24" s="362">
        <v>2375063</v>
      </c>
      <c r="L24" s="362">
        <v>1891348</v>
      </c>
      <c r="M24" s="362">
        <v>317328</v>
      </c>
      <c r="N24" s="362">
        <v>108100</v>
      </c>
      <c r="O24" s="362">
        <v>252700</v>
      </c>
      <c r="P24" s="362">
        <v>86084</v>
      </c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558"/>
      <c r="AF24" s="558"/>
    </row>
    <row r="25" spans="1:32" s="341" customFormat="1" ht="12" customHeight="1">
      <c r="A25" s="751">
        <v>71</v>
      </c>
      <c r="B25" s="353" t="s">
        <v>1003</v>
      </c>
      <c r="C25" s="485" t="s">
        <v>1160</v>
      </c>
      <c r="D25" s="525">
        <v>9339</v>
      </c>
      <c r="E25" s="362">
        <v>65915</v>
      </c>
      <c r="F25" s="362">
        <v>86755</v>
      </c>
      <c r="G25" s="362">
        <v>3126613.27</v>
      </c>
      <c r="H25" s="362">
        <v>2530606.12</v>
      </c>
      <c r="I25" s="363">
        <v>7.06</v>
      </c>
      <c r="J25" s="363">
        <v>9.29</v>
      </c>
      <c r="K25" s="362">
        <v>334791</v>
      </c>
      <c r="L25" s="362">
        <v>270972</v>
      </c>
      <c r="M25" s="362">
        <v>47434</v>
      </c>
      <c r="N25" s="362">
        <v>36040</v>
      </c>
      <c r="O25" s="362">
        <v>38392</v>
      </c>
      <c r="P25" s="362">
        <v>29170</v>
      </c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</row>
    <row r="26" spans="1:32" s="341" customFormat="1" ht="12" customHeight="1">
      <c r="A26" s="751">
        <v>72</v>
      </c>
      <c r="B26" s="353" t="s">
        <v>1004</v>
      </c>
      <c r="C26" s="485" t="s">
        <v>1161</v>
      </c>
      <c r="D26" s="525">
        <v>9336</v>
      </c>
      <c r="E26" s="362">
        <v>67766</v>
      </c>
      <c r="F26" s="362">
        <v>98501</v>
      </c>
      <c r="G26" s="362">
        <v>2495016.93</v>
      </c>
      <c r="H26" s="362">
        <v>1990303.08</v>
      </c>
      <c r="I26" s="363">
        <v>7.26</v>
      </c>
      <c r="J26" s="363">
        <v>10.55</v>
      </c>
      <c r="K26" s="362">
        <v>267247</v>
      </c>
      <c r="L26" s="362">
        <v>213186</v>
      </c>
      <c r="M26" s="362">
        <v>36818</v>
      </c>
      <c r="N26" s="362">
        <v>25330</v>
      </c>
      <c r="O26" s="362">
        <v>29370</v>
      </c>
      <c r="P26" s="362">
        <v>20206</v>
      </c>
      <c r="Q26" s="558"/>
      <c r="R26" s="558"/>
      <c r="S26" s="558"/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558"/>
      <c r="AF26" s="558"/>
    </row>
    <row r="27" spans="1:32" s="341" customFormat="1" ht="12" customHeight="1">
      <c r="A27" s="751">
        <v>73</v>
      </c>
      <c r="B27" s="353" t="s">
        <v>1005</v>
      </c>
      <c r="C27" s="485" t="s">
        <v>1162</v>
      </c>
      <c r="D27" s="525">
        <v>9217</v>
      </c>
      <c r="E27" s="362">
        <v>100604</v>
      </c>
      <c r="F27" s="362">
        <v>173001</v>
      </c>
      <c r="G27" s="362">
        <v>11376637.19</v>
      </c>
      <c r="H27" s="362">
        <v>9028021.27</v>
      </c>
      <c r="I27" s="363">
        <v>10.92</v>
      </c>
      <c r="J27" s="363">
        <v>18.77</v>
      </c>
      <c r="K27" s="362">
        <v>1234310</v>
      </c>
      <c r="L27" s="362">
        <v>979497</v>
      </c>
      <c r="M27" s="362">
        <v>113083</v>
      </c>
      <c r="N27" s="362">
        <v>65761</v>
      </c>
      <c r="O27" s="362">
        <v>89738</v>
      </c>
      <c r="P27" s="362">
        <v>52185</v>
      </c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</row>
    <row r="28" spans="1:32" s="341" customFormat="1" ht="12" customHeight="1">
      <c r="A28" s="751">
        <v>74</v>
      </c>
      <c r="B28" s="353" t="s">
        <v>489</v>
      </c>
      <c r="C28" s="485" t="s">
        <v>490</v>
      </c>
      <c r="D28" s="525">
        <v>8997</v>
      </c>
      <c r="E28" s="362">
        <v>65056</v>
      </c>
      <c r="F28" s="362">
        <v>176829</v>
      </c>
      <c r="G28" s="362">
        <v>11480959.58</v>
      </c>
      <c r="H28" s="362">
        <v>9119075.87</v>
      </c>
      <c r="I28" s="363">
        <v>7.23</v>
      </c>
      <c r="J28" s="363">
        <v>19.65</v>
      </c>
      <c r="K28" s="362">
        <v>1276088</v>
      </c>
      <c r="L28" s="362">
        <v>1013569</v>
      </c>
      <c r="M28" s="362">
        <v>176478</v>
      </c>
      <c r="N28" s="362">
        <v>64927</v>
      </c>
      <c r="O28" s="362">
        <v>140173</v>
      </c>
      <c r="P28" s="362">
        <v>51570</v>
      </c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</row>
    <row r="29" spans="1:32" s="341" customFormat="1" ht="12" customHeight="1">
      <c r="A29" s="751">
        <v>75</v>
      </c>
      <c r="B29" s="353" t="s">
        <v>1006</v>
      </c>
      <c r="C29" s="485" t="s">
        <v>1163</v>
      </c>
      <c r="D29" s="525">
        <v>8909</v>
      </c>
      <c r="E29" s="362">
        <v>67509</v>
      </c>
      <c r="F29" s="362">
        <v>110500</v>
      </c>
      <c r="G29" s="362">
        <v>7307795.67</v>
      </c>
      <c r="H29" s="362">
        <v>5845110.48</v>
      </c>
      <c r="I29" s="363">
        <v>7.58</v>
      </c>
      <c r="J29" s="363">
        <v>12.4</v>
      </c>
      <c r="K29" s="362">
        <v>820271</v>
      </c>
      <c r="L29" s="362">
        <v>656091</v>
      </c>
      <c r="M29" s="362">
        <v>108249</v>
      </c>
      <c r="N29" s="362">
        <v>66134</v>
      </c>
      <c r="O29" s="362">
        <v>86583</v>
      </c>
      <c r="P29" s="362">
        <v>52897</v>
      </c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</row>
    <row r="30" spans="1:32" s="341" customFormat="1" ht="12" customHeight="1">
      <c r="A30" s="751">
        <v>76</v>
      </c>
      <c r="B30" s="353" t="s">
        <v>1007</v>
      </c>
      <c r="C30" s="485" t="s">
        <v>1164</v>
      </c>
      <c r="D30" s="525">
        <v>8834</v>
      </c>
      <c r="E30" s="362">
        <v>92353</v>
      </c>
      <c r="F30" s="362">
        <v>151590</v>
      </c>
      <c r="G30" s="362">
        <v>9514860.14</v>
      </c>
      <c r="H30" s="362">
        <v>7610703.45</v>
      </c>
      <c r="I30" s="363">
        <v>10.45</v>
      </c>
      <c r="J30" s="363">
        <v>17.16</v>
      </c>
      <c r="K30" s="362">
        <v>1077073</v>
      </c>
      <c r="L30" s="362">
        <v>861524</v>
      </c>
      <c r="M30" s="362">
        <v>103027</v>
      </c>
      <c r="N30" s="362">
        <v>62767</v>
      </c>
      <c r="O30" s="362">
        <v>82409</v>
      </c>
      <c r="P30" s="362">
        <v>50206</v>
      </c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</row>
    <row r="31" spans="1:32" s="341" customFormat="1" ht="12" customHeight="1">
      <c r="A31" s="751">
        <v>77</v>
      </c>
      <c r="B31" s="353" t="s">
        <v>1008</v>
      </c>
      <c r="C31" s="485" t="s">
        <v>1165</v>
      </c>
      <c r="D31" s="525">
        <v>8509</v>
      </c>
      <c r="E31" s="362">
        <v>40806</v>
      </c>
      <c r="F31" s="362">
        <v>70457</v>
      </c>
      <c r="G31" s="362">
        <v>2665971.9</v>
      </c>
      <c r="H31" s="362">
        <v>2111717</v>
      </c>
      <c r="I31" s="363">
        <v>4.8</v>
      </c>
      <c r="J31" s="363">
        <v>8.28</v>
      </c>
      <c r="K31" s="362">
        <v>313312</v>
      </c>
      <c r="L31" s="362">
        <v>248175</v>
      </c>
      <c r="M31" s="362">
        <v>65333</v>
      </c>
      <c r="N31" s="362">
        <v>37838</v>
      </c>
      <c r="O31" s="362">
        <v>51750</v>
      </c>
      <c r="P31" s="362">
        <v>29972</v>
      </c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</row>
    <row r="32" spans="1:32" s="341" customFormat="1" ht="12" customHeight="1">
      <c r="A32" s="751">
        <v>78</v>
      </c>
      <c r="B32" s="353" t="s">
        <v>1009</v>
      </c>
      <c r="C32" s="485" t="s">
        <v>1166</v>
      </c>
      <c r="D32" s="525">
        <v>8491</v>
      </c>
      <c r="E32" s="362">
        <v>140422</v>
      </c>
      <c r="F32" s="362">
        <v>194011</v>
      </c>
      <c r="G32" s="362">
        <v>10615761.36</v>
      </c>
      <c r="H32" s="362">
        <v>8331947.06</v>
      </c>
      <c r="I32" s="363">
        <v>16.54</v>
      </c>
      <c r="J32" s="363">
        <v>22.85</v>
      </c>
      <c r="K32" s="362">
        <v>1250237</v>
      </c>
      <c r="L32" s="362">
        <v>981268</v>
      </c>
      <c r="M32" s="362">
        <v>75599</v>
      </c>
      <c r="N32" s="362">
        <v>54717</v>
      </c>
      <c r="O32" s="362">
        <v>59335</v>
      </c>
      <c r="P32" s="362">
        <v>42946</v>
      </c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558"/>
    </row>
    <row r="33" spans="1:32" s="341" customFormat="1" ht="12" customHeight="1">
      <c r="A33" s="751">
        <v>79</v>
      </c>
      <c r="B33" s="353" t="s">
        <v>1010</v>
      </c>
      <c r="C33" s="485" t="s">
        <v>1167</v>
      </c>
      <c r="D33" s="525">
        <v>8105</v>
      </c>
      <c r="E33" s="362">
        <v>62489</v>
      </c>
      <c r="F33" s="362">
        <v>118314</v>
      </c>
      <c r="G33" s="362">
        <v>8175391.03</v>
      </c>
      <c r="H33" s="362">
        <v>6291141.32</v>
      </c>
      <c r="I33" s="363">
        <v>7.71</v>
      </c>
      <c r="J33" s="363">
        <v>14.6</v>
      </c>
      <c r="K33" s="362">
        <v>1008685</v>
      </c>
      <c r="L33" s="362">
        <v>776205</v>
      </c>
      <c r="M33" s="362">
        <v>130829</v>
      </c>
      <c r="N33" s="362">
        <v>69099</v>
      </c>
      <c r="O33" s="362">
        <v>100676</v>
      </c>
      <c r="P33" s="362">
        <v>53173</v>
      </c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558"/>
      <c r="AF33" s="558"/>
    </row>
    <row r="34" spans="1:32" s="341" customFormat="1" ht="12" customHeight="1">
      <c r="A34" s="751">
        <v>80</v>
      </c>
      <c r="B34" s="353" t="s">
        <v>1011</v>
      </c>
      <c r="C34" s="485" t="s">
        <v>1168</v>
      </c>
      <c r="D34" s="525">
        <v>7682</v>
      </c>
      <c r="E34" s="362">
        <v>190561</v>
      </c>
      <c r="F34" s="362">
        <v>200584</v>
      </c>
      <c r="G34" s="362">
        <v>6652038.9</v>
      </c>
      <c r="H34" s="362">
        <v>5314251.84</v>
      </c>
      <c r="I34" s="363">
        <v>24.81</v>
      </c>
      <c r="J34" s="363">
        <v>26.11</v>
      </c>
      <c r="K34" s="362">
        <v>865925</v>
      </c>
      <c r="L34" s="362">
        <v>691780</v>
      </c>
      <c r="M34" s="362">
        <v>34908</v>
      </c>
      <c r="N34" s="362">
        <v>33163</v>
      </c>
      <c r="O34" s="362">
        <v>27887</v>
      </c>
      <c r="P34" s="362">
        <v>26494</v>
      </c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  <c r="AB34" s="558"/>
      <c r="AC34" s="558"/>
      <c r="AD34" s="558"/>
      <c r="AE34" s="558"/>
      <c r="AF34" s="558"/>
    </row>
    <row r="35" spans="1:32" s="341" customFormat="1" ht="12" customHeight="1">
      <c r="A35" s="751">
        <v>81</v>
      </c>
      <c r="B35" s="353" t="s">
        <v>1012</v>
      </c>
      <c r="C35" s="485" t="s">
        <v>1169</v>
      </c>
      <c r="D35" s="525">
        <v>7497</v>
      </c>
      <c r="E35" s="362">
        <v>25105</v>
      </c>
      <c r="F35" s="362">
        <v>39894</v>
      </c>
      <c r="G35" s="362">
        <v>4264227.19</v>
      </c>
      <c r="H35" s="362">
        <v>3439178.48</v>
      </c>
      <c r="I35" s="363">
        <v>3.35</v>
      </c>
      <c r="J35" s="363">
        <v>5.32</v>
      </c>
      <c r="K35" s="362">
        <v>568791</v>
      </c>
      <c r="L35" s="362">
        <v>458741</v>
      </c>
      <c r="M35" s="362">
        <v>169856</v>
      </c>
      <c r="N35" s="362">
        <v>106889</v>
      </c>
      <c r="O35" s="362">
        <v>136992</v>
      </c>
      <c r="P35" s="362">
        <v>86208</v>
      </c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558"/>
    </row>
    <row r="36" spans="1:32" s="341" customFormat="1" ht="12" customHeight="1">
      <c r="A36" s="751">
        <v>82</v>
      </c>
      <c r="B36" s="353" t="s">
        <v>1013</v>
      </c>
      <c r="C36" s="485" t="s">
        <v>1170</v>
      </c>
      <c r="D36" s="525">
        <v>7490</v>
      </c>
      <c r="E36" s="362">
        <v>23890</v>
      </c>
      <c r="F36" s="362">
        <v>45185</v>
      </c>
      <c r="G36" s="362">
        <v>2317941.74</v>
      </c>
      <c r="H36" s="362">
        <v>1788704.91</v>
      </c>
      <c r="I36" s="363">
        <v>3.19</v>
      </c>
      <c r="J36" s="363">
        <v>6.03</v>
      </c>
      <c r="K36" s="362">
        <v>309472</v>
      </c>
      <c r="L36" s="362">
        <v>238812</v>
      </c>
      <c r="M36" s="362">
        <v>97026</v>
      </c>
      <c r="N36" s="362">
        <v>51299</v>
      </c>
      <c r="O36" s="362">
        <v>74873</v>
      </c>
      <c r="P36" s="362">
        <v>39586</v>
      </c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</row>
    <row r="37" spans="1:32" s="341" customFormat="1" ht="12" customHeight="1">
      <c r="A37" s="751">
        <v>83</v>
      </c>
      <c r="B37" s="353" t="s">
        <v>1014</v>
      </c>
      <c r="C37" s="485" t="s">
        <v>1171</v>
      </c>
      <c r="D37" s="525">
        <v>7480</v>
      </c>
      <c r="E37" s="362">
        <v>97377</v>
      </c>
      <c r="F37" s="362">
        <v>149332</v>
      </c>
      <c r="G37" s="362">
        <v>9301005.11</v>
      </c>
      <c r="H37" s="362">
        <v>7379472.5</v>
      </c>
      <c r="I37" s="363">
        <v>13.02</v>
      </c>
      <c r="J37" s="363">
        <v>19.96</v>
      </c>
      <c r="K37" s="362">
        <v>1243450</v>
      </c>
      <c r="L37" s="362">
        <v>986560</v>
      </c>
      <c r="M37" s="362">
        <v>95515</v>
      </c>
      <c r="N37" s="362">
        <v>62284</v>
      </c>
      <c r="O37" s="362">
        <v>75782</v>
      </c>
      <c r="P37" s="362">
        <v>49417</v>
      </c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</row>
    <row r="38" spans="1:32" s="341" customFormat="1" ht="12" customHeight="1">
      <c r="A38" s="751">
        <v>84</v>
      </c>
      <c r="B38" s="353" t="s">
        <v>1015</v>
      </c>
      <c r="C38" s="485" t="s">
        <v>1172</v>
      </c>
      <c r="D38" s="525">
        <v>7457</v>
      </c>
      <c r="E38" s="362">
        <v>36678</v>
      </c>
      <c r="F38" s="362">
        <v>79575</v>
      </c>
      <c r="G38" s="362">
        <v>5890424.71</v>
      </c>
      <c r="H38" s="362">
        <v>4647964.29</v>
      </c>
      <c r="I38" s="363">
        <v>4.92</v>
      </c>
      <c r="J38" s="363">
        <v>10.67</v>
      </c>
      <c r="K38" s="362">
        <v>789919</v>
      </c>
      <c r="L38" s="362">
        <v>623302</v>
      </c>
      <c r="M38" s="362">
        <v>160598</v>
      </c>
      <c r="N38" s="362">
        <v>74024</v>
      </c>
      <c r="O38" s="362">
        <v>126723</v>
      </c>
      <c r="P38" s="362">
        <v>58410</v>
      </c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  <c r="AB38" s="558"/>
      <c r="AC38" s="558"/>
      <c r="AD38" s="558"/>
      <c r="AE38" s="558"/>
      <c r="AF38" s="558"/>
    </row>
    <row r="39" spans="1:32" s="341" customFormat="1" ht="12" customHeight="1">
      <c r="A39" s="751">
        <v>85</v>
      </c>
      <c r="B39" s="353" t="s">
        <v>1016</v>
      </c>
      <c r="C39" s="485" t="s">
        <v>1173</v>
      </c>
      <c r="D39" s="525">
        <v>7447</v>
      </c>
      <c r="E39" s="362">
        <v>158727</v>
      </c>
      <c r="F39" s="362">
        <v>187923</v>
      </c>
      <c r="G39" s="362">
        <v>8087869.2</v>
      </c>
      <c r="H39" s="362">
        <v>6463868.97</v>
      </c>
      <c r="I39" s="363">
        <v>21.31</v>
      </c>
      <c r="J39" s="363">
        <v>25.23</v>
      </c>
      <c r="K39" s="362">
        <v>1086057</v>
      </c>
      <c r="L39" s="362">
        <v>867983</v>
      </c>
      <c r="M39" s="362">
        <v>50955</v>
      </c>
      <c r="N39" s="362">
        <v>43038</v>
      </c>
      <c r="O39" s="362">
        <v>40723</v>
      </c>
      <c r="P39" s="362">
        <v>34396</v>
      </c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  <c r="AE39" s="558"/>
      <c r="AF39" s="558"/>
    </row>
    <row r="40" spans="1:32" s="341" customFormat="1" ht="12" customHeight="1">
      <c r="A40" s="751">
        <v>86</v>
      </c>
      <c r="B40" s="353" t="s">
        <v>1017</v>
      </c>
      <c r="C40" s="485" t="s">
        <v>1174</v>
      </c>
      <c r="D40" s="525">
        <v>7434</v>
      </c>
      <c r="E40" s="362">
        <v>38795</v>
      </c>
      <c r="F40" s="362">
        <v>63959</v>
      </c>
      <c r="G40" s="362">
        <v>2416130.73</v>
      </c>
      <c r="H40" s="362">
        <v>1925635.01</v>
      </c>
      <c r="I40" s="363">
        <v>5.22</v>
      </c>
      <c r="J40" s="363">
        <v>8.6</v>
      </c>
      <c r="K40" s="362">
        <v>325011</v>
      </c>
      <c r="L40" s="362">
        <v>259031</v>
      </c>
      <c r="M40" s="362">
        <v>62279</v>
      </c>
      <c r="N40" s="362">
        <v>37776</v>
      </c>
      <c r="O40" s="362">
        <v>49636</v>
      </c>
      <c r="P40" s="362">
        <v>30107</v>
      </c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</row>
    <row r="41" spans="1:32" s="341" customFormat="1" ht="12" customHeight="1">
      <c r="A41" s="751">
        <v>87</v>
      </c>
      <c r="B41" s="353" t="s">
        <v>457</v>
      </c>
      <c r="C41" s="485" t="s">
        <v>458</v>
      </c>
      <c r="D41" s="525">
        <v>7271</v>
      </c>
      <c r="E41" s="362">
        <v>61729</v>
      </c>
      <c r="F41" s="362">
        <v>123110</v>
      </c>
      <c r="G41" s="362">
        <v>13442124.66</v>
      </c>
      <c r="H41" s="362">
        <v>10648490.01</v>
      </c>
      <c r="I41" s="363">
        <v>8.49</v>
      </c>
      <c r="J41" s="363">
        <v>16.93</v>
      </c>
      <c r="K41" s="362">
        <v>1848731</v>
      </c>
      <c r="L41" s="362">
        <v>1464515</v>
      </c>
      <c r="M41" s="362">
        <v>217760</v>
      </c>
      <c r="N41" s="362">
        <v>109188</v>
      </c>
      <c r="O41" s="362">
        <v>172504</v>
      </c>
      <c r="P41" s="362">
        <v>86496</v>
      </c>
      <c r="Q41" s="558"/>
      <c r="R41" s="558"/>
      <c r="S41" s="558"/>
      <c r="T41" s="558"/>
      <c r="U41" s="558"/>
      <c r="V41" s="558"/>
      <c r="W41" s="558"/>
      <c r="X41" s="558"/>
      <c r="Y41" s="558"/>
      <c r="Z41" s="558"/>
      <c r="AA41" s="558"/>
      <c r="AB41" s="558"/>
      <c r="AC41" s="558"/>
      <c r="AD41" s="558"/>
      <c r="AE41" s="558"/>
      <c r="AF41" s="558"/>
    </row>
    <row r="42" spans="1:32" s="341" customFormat="1" ht="12" customHeight="1">
      <c r="A42" s="751">
        <v>88</v>
      </c>
      <c r="B42" s="353" t="s">
        <v>1018</v>
      </c>
      <c r="C42" s="485" t="s">
        <v>1175</v>
      </c>
      <c r="D42" s="525">
        <v>7148</v>
      </c>
      <c r="E42" s="362">
        <v>129895</v>
      </c>
      <c r="F42" s="362">
        <v>147479</v>
      </c>
      <c r="G42" s="362">
        <v>17742766.95</v>
      </c>
      <c r="H42" s="362">
        <v>16620232.05</v>
      </c>
      <c r="I42" s="363">
        <v>18.17</v>
      </c>
      <c r="J42" s="363">
        <v>20.63</v>
      </c>
      <c r="K42" s="362">
        <v>2482200</v>
      </c>
      <c r="L42" s="362">
        <v>2325158</v>
      </c>
      <c r="M42" s="362">
        <v>136593</v>
      </c>
      <c r="N42" s="362">
        <v>120307</v>
      </c>
      <c r="O42" s="362">
        <v>127951</v>
      </c>
      <c r="P42" s="362">
        <v>112696</v>
      </c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</row>
    <row r="43" spans="1:32" s="341" customFormat="1" ht="12" customHeight="1">
      <c r="A43" s="751">
        <v>89</v>
      </c>
      <c r="B43" s="353" t="s">
        <v>1019</v>
      </c>
      <c r="C43" s="485" t="s">
        <v>1176</v>
      </c>
      <c r="D43" s="525">
        <v>7130</v>
      </c>
      <c r="E43" s="362">
        <v>72194</v>
      </c>
      <c r="F43" s="362">
        <v>111146</v>
      </c>
      <c r="G43" s="362">
        <v>5678256.28</v>
      </c>
      <c r="H43" s="362">
        <v>4516465.95</v>
      </c>
      <c r="I43" s="363">
        <v>10.13</v>
      </c>
      <c r="J43" s="363">
        <v>15.59</v>
      </c>
      <c r="K43" s="362">
        <v>796389</v>
      </c>
      <c r="L43" s="362">
        <v>633445</v>
      </c>
      <c r="M43" s="362">
        <v>78653</v>
      </c>
      <c r="N43" s="362">
        <v>51088</v>
      </c>
      <c r="O43" s="362">
        <v>62560</v>
      </c>
      <c r="P43" s="362">
        <v>40635</v>
      </c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8"/>
    </row>
    <row r="44" spans="1:32" s="341" customFormat="1" ht="12" customHeight="1">
      <c r="A44" s="751">
        <v>90</v>
      </c>
      <c r="B44" s="353" t="s">
        <v>1020</v>
      </c>
      <c r="C44" s="485" t="s">
        <v>1177</v>
      </c>
      <c r="D44" s="525">
        <v>7084</v>
      </c>
      <c r="E44" s="362">
        <v>80182</v>
      </c>
      <c r="F44" s="362">
        <v>127561</v>
      </c>
      <c r="G44" s="362">
        <v>4689332.11</v>
      </c>
      <c r="H44" s="362">
        <v>3735359.43</v>
      </c>
      <c r="I44" s="363">
        <v>11.32</v>
      </c>
      <c r="J44" s="363">
        <v>18.01</v>
      </c>
      <c r="K44" s="362">
        <v>661961</v>
      </c>
      <c r="L44" s="362">
        <v>527295</v>
      </c>
      <c r="M44" s="362">
        <v>58484</v>
      </c>
      <c r="N44" s="362">
        <v>36761</v>
      </c>
      <c r="O44" s="362">
        <v>46586</v>
      </c>
      <c r="P44" s="362">
        <v>29283</v>
      </c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  <c r="AE44" s="558"/>
      <c r="AF44" s="558"/>
    </row>
    <row r="45" spans="1:32" s="341" customFormat="1" ht="12" customHeight="1">
      <c r="A45" s="751">
        <v>91</v>
      </c>
      <c r="B45" s="353" t="s">
        <v>1021</v>
      </c>
      <c r="C45" s="485" t="s">
        <v>1178</v>
      </c>
      <c r="D45" s="525">
        <v>7023</v>
      </c>
      <c r="E45" s="362">
        <v>98043</v>
      </c>
      <c r="F45" s="362">
        <v>118771</v>
      </c>
      <c r="G45" s="362">
        <v>19402809.34</v>
      </c>
      <c r="H45" s="362">
        <v>15382528.18</v>
      </c>
      <c r="I45" s="363">
        <v>13.96</v>
      </c>
      <c r="J45" s="363">
        <v>16.91</v>
      </c>
      <c r="K45" s="362">
        <v>2762752</v>
      </c>
      <c r="L45" s="362">
        <v>2190307</v>
      </c>
      <c r="M45" s="362">
        <v>197901</v>
      </c>
      <c r="N45" s="362">
        <v>163363</v>
      </c>
      <c r="O45" s="362">
        <v>156896</v>
      </c>
      <c r="P45" s="362">
        <v>129514</v>
      </c>
      <c r="Q45" s="558"/>
      <c r="R45" s="558"/>
      <c r="S45" s="558"/>
      <c r="T45" s="558"/>
      <c r="U45" s="558"/>
      <c r="V45" s="558"/>
      <c r="W45" s="558"/>
      <c r="X45" s="558"/>
      <c r="Y45" s="558"/>
      <c r="Z45" s="558"/>
      <c r="AA45" s="558"/>
      <c r="AB45" s="558"/>
      <c r="AC45" s="558"/>
      <c r="AD45" s="558"/>
      <c r="AE45" s="558"/>
      <c r="AF45" s="558"/>
    </row>
    <row r="46" spans="1:32" s="341" customFormat="1" ht="12" customHeight="1">
      <c r="A46" s="751">
        <v>92</v>
      </c>
      <c r="B46" s="353" t="s">
        <v>1022</v>
      </c>
      <c r="C46" s="485" t="s">
        <v>1179</v>
      </c>
      <c r="D46" s="525">
        <v>6912</v>
      </c>
      <c r="E46" s="362">
        <v>63214</v>
      </c>
      <c r="F46" s="362">
        <v>98660</v>
      </c>
      <c r="G46" s="362">
        <v>10667253.68</v>
      </c>
      <c r="H46" s="362">
        <v>8391462.77</v>
      </c>
      <c r="I46" s="363">
        <v>9.15</v>
      </c>
      <c r="J46" s="363">
        <v>14.27</v>
      </c>
      <c r="K46" s="362">
        <v>1543295</v>
      </c>
      <c r="L46" s="362">
        <v>1214043</v>
      </c>
      <c r="M46" s="362">
        <v>168748</v>
      </c>
      <c r="N46" s="362">
        <v>108121</v>
      </c>
      <c r="O46" s="362">
        <v>132747</v>
      </c>
      <c r="P46" s="362">
        <v>85054</v>
      </c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</row>
    <row r="47" spans="1:32" s="341" customFormat="1" ht="12" customHeight="1">
      <c r="A47" s="751">
        <v>93</v>
      </c>
      <c r="B47" s="353" t="s">
        <v>1023</v>
      </c>
      <c r="C47" s="485" t="s">
        <v>1180</v>
      </c>
      <c r="D47" s="525">
        <v>6839</v>
      </c>
      <c r="E47" s="362">
        <v>71285</v>
      </c>
      <c r="F47" s="362">
        <v>88952</v>
      </c>
      <c r="G47" s="362">
        <v>3389339.76</v>
      </c>
      <c r="H47" s="362">
        <v>2691843.63</v>
      </c>
      <c r="I47" s="363">
        <v>10.42</v>
      </c>
      <c r="J47" s="363">
        <v>13.01</v>
      </c>
      <c r="K47" s="362">
        <v>495590</v>
      </c>
      <c r="L47" s="362">
        <v>393602</v>
      </c>
      <c r="M47" s="362">
        <v>47546</v>
      </c>
      <c r="N47" s="362">
        <v>38103</v>
      </c>
      <c r="O47" s="362">
        <v>37762</v>
      </c>
      <c r="P47" s="362">
        <v>30262</v>
      </c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</row>
    <row r="48" spans="1:32" s="341" customFormat="1" ht="12" customHeight="1">
      <c r="A48" s="751">
        <v>94</v>
      </c>
      <c r="B48" s="353" t="s">
        <v>1024</v>
      </c>
      <c r="C48" s="485" t="s">
        <v>1181</v>
      </c>
      <c r="D48" s="525">
        <v>6836</v>
      </c>
      <c r="E48" s="362">
        <v>39647</v>
      </c>
      <c r="F48" s="362">
        <v>64309</v>
      </c>
      <c r="G48" s="362">
        <v>3499396.97</v>
      </c>
      <c r="H48" s="362">
        <v>2720227.04</v>
      </c>
      <c r="I48" s="363">
        <v>5.8</v>
      </c>
      <c r="J48" s="363">
        <v>9.41</v>
      </c>
      <c r="K48" s="362">
        <v>511907</v>
      </c>
      <c r="L48" s="362">
        <v>397927</v>
      </c>
      <c r="M48" s="362">
        <v>88264</v>
      </c>
      <c r="N48" s="362">
        <v>54415</v>
      </c>
      <c r="O48" s="362">
        <v>68611</v>
      </c>
      <c r="P48" s="362">
        <v>42299</v>
      </c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</row>
    <row r="49" spans="1:32" s="341" customFormat="1" ht="12" customHeight="1">
      <c r="A49" s="751">
        <v>95</v>
      </c>
      <c r="B49" s="353" t="s">
        <v>1025</v>
      </c>
      <c r="C49" s="485" t="s">
        <v>1182</v>
      </c>
      <c r="D49" s="525">
        <v>6784</v>
      </c>
      <c r="E49" s="362">
        <v>43099</v>
      </c>
      <c r="F49" s="362">
        <v>78013</v>
      </c>
      <c r="G49" s="362">
        <v>6958966.73</v>
      </c>
      <c r="H49" s="362">
        <v>5498968.81</v>
      </c>
      <c r="I49" s="363">
        <v>6.35</v>
      </c>
      <c r="J49" s="363">
        <v>11.5</v>
      </c>
      <c r="K49" s="362">
        <v>1025791</v>
      </c>
      <c r="L49" s="362">
        <v>810579</v>
      </c>
      <c r="M49" s="362">
        <v>161465</v>
      </c>
      <c r="N49" s="362">
        <v>89203</v>
      </c>
      <c r="O49" s="362">
        <v>127589</v>
      </c>
      <c r="P49" s="362">
        <v>70488</v>
      </c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</row>
    <row r="50" spans="1:32" s="341" customFormat="1" ht="12" customHeight="1">
      <c r="A50" s="751">
        <v>96</v>
      </c>
      <c r="B50" s="353" t="s">
        <v>451</v>
      </c>
      <c r="C50" s="485" t="s">
        <v>452</v>
      </c>
      <c r="D50" s="525">
        <v>6542</v>
      </c>
      <c r="E50" s="362">
        <v>73212</v>
      </c>
      <c r="F50" s="362">
        <v>123749</v>
      </c>
      <c r="G50" s="362">
        <v>10725297.93</v>
      </c>
      <c r="H50" s="362">
        <v>8432304.44</v>
      </c>
      <c r="I50" s="363">
        <v>11.19</v>
      </c>
      <c r="J50" s="363">
        <v>18.92</v>
      </c>
      <c r="K50" s="362">
        <v>1639452</v>
      </c>
      <c r="L50" s="362">
        <v>1288949</v>
      </c>
      <c r="M50" s="362">
        <v>146496</v>
      </c>
      <c r="N50" s="362">
        <v>86670</v>
      </c>
      <c r="O50" s="362">
        <v>115177</v>
      </c>
      <c r="P50" s="362">
        <v>68140</v>
      </c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  <c r="AB50" s="558"/>
      <c r="AC50" s="558"/>
      <c r="AD50" s="558"/>
      <c r="AE50" s="558"/>
      <c r="AF50" s="558"/>
    </row>
    <row r="51" spans="1:32" s="341" customFormat="1" ht="12" customHeight="1">
      <c r="A51" s="751">
        <v>97</v>
      </c>
      <c r="B51" s="353" t="s">
        <v>1026</v>
      </c>
      <c r="C51" s="485" t="s">
        <v>1183</v>
      </c>
      <c r="D51" s="525">
        <v>6425</v>
      </c>
      <c r="E51" s="362">
        <v>49215</v>
      </c>
      <c r="F51" s="362">
        <v>93037</v>
      </c>
      <c r="G51" s="362">
        <v>4219474.01</v>
      </c>
      <c r="H51" s="362">
        <v>3185112.97</v>
      </c>
      <c r="I51" s="363">
        <v>7.66</v>
      </c>
      <c r="J51" s="363">
        <v>14.48</v>
      </c>
      <c r="K51" s="362">
        <v>656727</v>
      </c>
      <c r="L51" s="362">
        <v>495737</v>
      </c>
      <c r="M51" s="362">
        <v>85736</v>
      </c>
      <c r="N51" s="362">
        <v>45353</v>
      </c>
      <c r="O51" s="362">
        <v>64718</v>
      </c>
      <c r="P51" s="362">
        <v>34235</v>
      </c>
      <c r="Q51" s="558"/>
      <c r="R51" s="558"/>
      <c r="S51" s="558"/>
      <c r="T51" s="558"/>
      <c r="U51" s="558"/>
      <c r="V51" s="558"/>
      <c r="W51" s="558"/>
      <c r="X51" s="558"/>
      <c r="Y51" s="558"/>
      <c r="Z51" s="558"/>
      <c r="AA51" s="558"/>
      <c r="AB51" s="558"/>
      <c r="AC51" s="558"/>
      <c r="AD51" s="558"/>
      <c r="AE51" s="558"/>
      <c r="AF51" s="558"/>
    </row>
    <row r="52" spans="1:32" s="341" customFormat="1" ht="12" customHeight="1">
      <c r="A52" s="751">
        <v>98</v>
      </c>
      <c r="B52" s="353" t="s">
        <v>411</v>
      </c>
      <c r="C52" s="485" t="s">
        <v>412</v>
      </c>
      <c r="D52" s="525">
        <v>6363</v>
      </c>
      <c r="E52" s="362">
        <v>80360</v>
      </c>
      <c r="F52" s="362">
        <v>127477</v>
      </c>
      <c r="G52" s="362">
        <v>12113662.11</v>
      </c>
      <c r="H52" s="362">
        <v>9481278.94</v>
      </c>
      <c r="I52" s="363">
        <v>12.63</v>
      </c>
      <c r="J52" s="363">
        <v>20.03</v>
      </c>
      <c r="K52" s="362">
        <v>1903766</v>
      </c>
      <c r="L52" s="362">
        <v>1490064</v>
      </c>
      <c r="M52" s="362">
        <v>150742</v>
      </c>
      <c r="N52" s="362">
        <v>95026</v>
      </c>
      <c r="O52" s="362">
        <v>117985</v>
      </c>
      <c r="P52" s="362">
        <v>74376</v>
      </c>
      <c r="Q52" s="558"/>
      <c r="R52" s="558"/>
      <c r="S52" s="558"/>
      <c r="T52" s="558"/>
      <c r="U52" s="558"/>
      <c r="V52" s="558"/>
      <c r="W52" s="558"/>
      <c r="X52" s="558"/>
      <c r="Y52" s="558"/>
      <c r="Z52" s="558"/>
      <c r="AA52" s="558"/>
      <c r="AB52" s="558"/>
      <c r="AC52" s="558"/>
      <c r="AD52" s="558"/>
      <c r="AE52" s="558"/>
      <c r="AF52" s="558"/>
    </row>
    <row r="53" spans="1:32" s="341" customFormat="1" ht="12" customHeight="1">
      <c r="A53" s="751">
        <v>99</v>
      </c>
      <c r="B53" s="353" t="s">
        <v>1027</v>
      </c>
      <c r="C53" s="485" t="s">
        <v>1184</v>
      </c>
      <c r="D53" s="525">
        <v>6356</v>
      </c>
      <c r="E53" s="362">
        <v>24186</v>
      </c>
      <c r="F53" s="362">
        <v>39857</v>
      </c>
      <c r="G53" s="362">
        <v>2728569.78</v>
      </c>
      <c r="H53" s="362">
        <v>2466837.5</v>
      </c>
      <c r="I53" s="363">
        <v>3.81</v>
      </c>
      <c r="J53" s="363">
        <v>6.27</v>
      </c>
      <c r="K53" s="362">
        <v>429290</v>
      </c>
      <c r="L53" s="362">
        <v>388112</v>
      </c>
      <c r="M53" s="362">
        <v>112816</v>
      </c>
      <c r="N53" s="362">
        <v>68459</v>
      </c>
      <c r="O53" s="362">
        <v>101994</v>
      </c>
      <c r="P53" s="362">
        <v>61892</v>
      </c>
      <c r="Q53" s="558"/>
      <c r="R53" s="558"/>
      <c r="S53" s="558"/>
      <c r="T53" s="558"/>
      <c r="U53" s="558"/>
      <c r="V53" s="558"/>
      <c r="W53" s="558"/>
      <c r="X53" s="558"/>
      <c r="Y53" s="558"/>
      <c r="Z53" s="558"/>
      <c r="AA53" s="558"/>
      <c r="AB53" s="558"/>
      <c r="AC53" s="558"/>
      <c r="AD53" s="558"/>
      <c r="AE53" s="558"/>
      <c r="AF53" s="558"/>
    </row>
    <row r="54" spans="1:32" s="341" customFormat="1" ht="12" customHeight="1">
      <c r="A54" s="752">
        <v>100</v>
      </c>
      <c r="B54" s="354" t="s">
        <v>1028</v>
      </c>
      <c r="C54" s="500" t="s">
        <v>1185</v>
      </c>
      <c r="D54" s="526">
        <v>6292</v>
      </c>
      <c r="E54" s="366">
        <v>21077</v>
      </c>
      <c r="F54" s="366">
        <v>55877</v>
      </c>
      <c r="G54" s="366">
        <v>4314374.08</v>
      </c>
      <c r="H54" s="366">
        <v>3447910.8</v>
      </c>
      <c r="I54" s="367">
        <v>3.35</v>
      </c>
      <c r="J54" s="367">
        <v>8.88</v>
      </c>
      <c r="K54" s="366">
        <v>685692</v>
      </c>
      <c r="L54" s="366">
        <v>547983</v>
      </c>
      <c r="M54" s="366">
        <v>204696</v>
      </c>
      <c r="N54" s="366">
        <v>77212</v>
      </c>
      <c r="O54" s="366">
        <v>163586</v>
      </c>
      <c r="P54" s="366">
        <v>61705</v>
      </c>
      <c r="Q54" s="558"/>
      <c r="R54" s="558"/>
      <c r="S54" s="558"/>
      <c r="T54" s="558"/>
      <c r="U54" s="558"/>
      <c r="V54" s="558"/>
      <c r="W54" s="558"/>
      <c r="X54" s="558"/>
      <c r="Y54" s="558"/>
      <c r="Z54" s="558"/>
      <c r="AA54" s="558"/>
      <c r="AB54" s="558"/>
      <c r="AC54" s="558"/>
      <c r="AD54" s="558"/>
      <c r="AE54" s="558"/>
      <c r="AF54" s="558"/>
    </row>
  </sheetData>
  <mergeCells count="9">
    <mergeCell ref="O3:P3"/>
    <mergeCell ref="F3:F4"/>
    <mergeCell ref="I3:J3"/>
    <mergeCell ref="K3:L3"/>
    <mergeCell ref="M3:N3"/>
    <mergeCell ref="A3:A4"/>
    <mergeCell ref="B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1"/>
  <dimension ref="A1:AF54"/>
  <sheetViews>
    <sheetView showGridLines="0" workbookViewId="0" topLeftCell="A1">
      <selection activeCell="A1" sqref="A1"/>
    </sheetView>
  </sheetViews>
  <sheetFormatPr defaultColWidth="9.140625" defaultRowHeight="12"/>
  <cols>
    <col min="1" max="1" width="5.140625" style="338" bestFit="1" customWidth="1"/>
    <col min="2" max="2" width="5.00390625" style="293" bestFit="1" customWidth="1"/>
    <col min="3" max="3" width="34.421875" style="338" customWidth="1"/>
    <col min="4" max="4" width="9.7109375" style="287" customWidth="1"/>
    <col min="5" max="6" width="9.7109375" style="287" bestFit="1" customWidth="1"/>
    <col min="7" max="7" width="11.140625" style="287" customWidth="1"/>
    <col min="8" max="8" width="11.57421875" style="287" customWidth="1"/>
    <col min="9" max="10" width="8.7109375" style="348" customWidth="1"/>
    <col min="11" max="16" width="12.7109375" style="345" customWidth="1"/>
    <col min="17" max="18" width="3.7109375" style="345" bestFit="1" customWidth="1"/>
    <col min="19" max="23" width="8.421875" style="345" bestFit="1" customWidth="1"/>
    <col min="24" max="24" width="7.57421875" style="345" bestFit="1" customWidth="1"/>
    <col min="25" max="32" width="3.421875" style="345" bestFit="1" customWidth="1"/>
    <col min="33" max="16384" width="9.140625" style="287" customWidth="1"/>
  </cols>
  <sheetData>
    <row r="1" spans="2:4" ht="13.5" customHeight="1">
      <c r="B1" s="287"/>
      <c r="C1" s="343" t="s">
        <v>1275</v>
      </c>
      <c r="D1" s="339"/>
    </row>
    <row r="2" ht="12" customHeight="1">
      <c r="P2" s="102" t="s">
        <v>286</v>
      </c>
    </row>
    <row r="3" spans="1:32" s="340" customFormat="1" ht="18.75" customHeight="1">
      <c r="A3" s="610" t="s">
        <v>367</v>
      </c>
      <c r="B3" s="625" t="s">
        <v>366</v>
      </c>
      <c r="C3" s="714"/>
      <c r="D3" s="625" t="s">
        <v>251</v>
      </c>
      <c r="E3" s="625" t="s">
        <v>252</v>
      </c>
      <c r="F3" s="625" t="s">
        <v>813</v>
      </c>
      <c r="G3" s="342" t="s">
        <v>279</v>
      </c>
      <c r="H3" s="344"/>
      <c r="I3" s="676" t="s">
        <v>368</v>
      </c>
      <c r="J3" s="687"/>
      <c r="K3" s="689" t="s">
        <v>269</v>
      </c>
      <c r="L3" s="689"/>
      <c r="M3" s="689" t="s">
        <v>363</v>
      </c>
      <c r="N3" s="689"/>
      <c r="O3" s="689" t="s">
        <v>365</v>
      </c>
      <c r="P3" s="690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</row>
    <row r="4" spans="1:32" s="340" customFormat="1" ht="18.75" customHeight="1">
      <c r="A4" s="611"/>
      <c r="B4" s="627"/>
      <c r="C4" s="627"/>
      <c r="D4" s="627"/>
      <c r="E4" s="627"/>
      <c r="F4" s="627"/>
      <c r="G4" s="61" t="s">
        <v>106</v>
      </c>
      <c r="H4" s="66" t="s">
        <v>171</v>
      </c>
      <c r="I4" s="349" t="s">
        <v>107</v>
      </c>
      <c r="J4" s="350" t="s">
        <v>815</v>
      </c>
      <c r="K4" s="346" t="s">
        <v>173</v>
      </c>
      <c r="L4" s="346" t="s">
        <v>171</v>
      </c>
      <c r="M4" s="346" t="s">
        <v>364</v>
      </c>
      <c r="N4" s="346" t="s">
        <v>815</v>
      </c>
      <c r="O4" s="346" t="s">
        <v>364</v>
      </c>
      <c r="P4" s="347" t="s">
        <v>815</v>
      </c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</row>
    <row r="5" spans="1:32" s="341" customFormat="1" ht="12.75" customHeight="1">
      <c r="A5" s="751">
        <v>1</v>
      </c>
      <c r="B5" s="353" t="s">
        <v>958</v>
      </c>
      <c r="C5" s="499" t="s">
        <v>1115</v>
      </c>
      <c r="D5" s="405">
        <v>10619478</v>
      </c>
      <c r="E5" s="406">
        <v>14514339</v>
      </c>
      <c r="F5" s="406">
        <v>33729849</v>
      </c>
      <c r="G5" s="406">
        <v>173190101.92</v>
      </c>
      <c r="H5" s="406">
        <v>118999091.54</v>
      </c>
      <c r="I5" s="407">
        <v>1.37</v>
      </c>
      <c r="J5" s="407">
        <v>3.18</v>
      </c>
      <c r="K5" s="406">
        <v>16309</v>
      </c>
      <c r="L5" s="406">
        <v>11206</v>
      </c>
      <c r="M5" s="406">
        <v>11932</v>
      </c>
      <c r="N5" s="406">
        <v>5135</v>
      </c>
      <c r="O5" s="406">
        <v>8199</v>
      </c>
      <c r="P5" s="406">
        <v>3528</v>
      </c>
      <c r="Q5" s="558"/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</row>
    <row r="6" spans="1:32" s="341" customFormat="1" ht="12.75" customHeight="1">
      <c r="A6" s="751">
        <v>2</v>
      </c>
      <c r="B6" s="353" t="s">
        <v>981</v>
      </c>
      <c r="C6" s="485" t="s">
        <v>1138</v>
      </c>
      <c r="D6" s="351">
        <v>8031099</v>
      </c>
      <c r="E6" s="401">
        <v>14026509</v>
      </c>
      <c r="F6" s="401">
        <v>14287706</v>
      </c>
      <c r="G6" s="401">
        <v>143640451.7</v>
      </c>
      <c r="H6" s="401">
        <v>98568860.34</v>
      </c>
      <c r="I6" s="402">
        <v>1.75</v>
      </c>
      <c r="J6" s="402">
        <v>1.78</v>
      </c>
      <c r="K6" s="401">
        <v>17886</v>
      </c>
      <c r="L6" s="401">
        <v>12273</v>
      </c>
      <c r="M6" s="401">
        <v>10241</v>
      </c>
      <c r="N6" s="401">
        <v>10053</v>
      </c>
      <c r="O6" s="401">
        <v>7027</v>
      </c>
      <c r="P6" s="401">
        <v>6899</v>
      </c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</row>
    <row r="7" spans="1:32" s="341" customFormat="1" ht="12.75" customHeight="1">
      <c r="A7" s="751">
        <v>3</v>
      </c>
      <c r="B7" s="353" t="s">
        <v>978</v>
      </c>
      <c r="C7" s="485" t="s">
        <v>1135</v>
      </c>
      <c r="D7" s="351">
        <v>7758363</v>
      </c>
      <c r="E7" s="401">
        <v>12336779</v>
      </c>
      <c r="F7" s="401">
        <v>12566228</v>
      </c>
      <c r="G7" s="401">
        <v>127797137.22</v>
      </c>
      <c r="H7" s="401">
        <v>88952890.26</v>
      </c>
      <c r="I7" s="402">
        <v>1.59</v>
      </c>
      <c r="J7" s="402">
        <v>1.62</v>
      </c>
      <c r="K7" s="401">
        <v>16472</v>
      </c>
      <c r="L7" s="401">
        <v>11465</v>
      </c>
      <c r="M7" s="401">
        <v>10359</v>
      </c>
      <c r="N7" s="401">
        <v>10170</v>
      </c>
      <c r="O7" s="401">
        <v>7210</v>
      </c>
      <c r="P7" s="401">
        <v>7079</v>
      </c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</row>
    <row r="8" spans="1:32" s="341" customFormat="1" ht="12.75" customHeight="1">
      <c r="A8" s="751">
        <v>4</v>
      </c>
      <c r="B8" s="353" t="s">
        <v>1029</v>
      </c>
      <c r="C8" s="485" t="s">
        <v>1186</v>
      </c>
      <c r="D8" s="351">
        <v>5746933</v>
      </c>
      <c r="E8" s="401">
        <v>10995507</v>
      </c>
      <c r="F8" s="401">
        <v>11013633</v>
      </c>
      <c r="G8" s="401">
        <v>218073737.47</v>
      </c>
      <c r="H8" s="401">
        <v>152205853.35</v>
      </c>
      <c r="I8" s="402">
        <v>1.91</v>
      </c>
      <c r="J8" s="402">
        <v>1.92</v>
      </c>
      <c r="K8" s="401">
        <v>37946</v>
      </c>
      <c r="L8" s="401">
        <v>26485</v>
      </c>
      <c r="M8" s="401">
        <v>19833</v>
      </c>
      <c r="N8" s="401">
        <v>19800</v>
      </c>
      <c r="O8" s="401">
        <v>13843</v>
      </c>
      <c r="P8" s="401">
        <v>13820</v>
      </c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</row>
    <row r="9" spans="1:32" s="341" customFormat="1" ht="12.75" customHeight="1">
      <c r="A9" s="751">
        <v>5</v>
      </c>
      <c r="B9" s="353" t="s">
        <v>1004</v>
      </c>
      <c r="C9" s="485" t="s">
        <v>1161</v>
      </c>
      <c r="D9" s="351">
        <v>4836440</v>
      </c>
      <c r="E9" s="401">
        <v>7507140</v>
      </c>
      <c r="F9" s="401">
        <v>8027971</v>
      </c>
      <c r="G9" s="401">
        <v>77172465.21</v>
      </c>
      <c r="H9" s="401">
        <v>53204719.48</v>
      </c>
      <c r="I9" s="402">
        <v>1.55</v>
      </c>
      <c r="J9" s="402">
        <v>1.66</v>
      </c>
      <c r="K9" s="401">
        <v>15956</v>
      </c>
      <c r="L9" s="401">
        <v>11001</v>
      </c>
      <c r="M9" s="401">
        <v>10280</v>
      </c>
      <c r="N9" s="401">
        <v>9613</v>
      </c>
      <c r="O9" s="401">
        <v>7087</v>
      </c>
      <c r="P9" s="401">
        <v>6627</v>
      </c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</row>
    <row r="10" spans="1:32" s="341" customFormat="1" ht="12.75" customHeight="1">
      <c r="A10" s="751">
        <v>6</v>
      </c>
      <c r="B10" s="353" t="s">
        <v>1030</v>
      </c>
      <c r="C10" s="485" t="s">
        <v>1187</v>
      </c>
      <c r="D10" s="351">
        <v>4091153</v>
      </c>
      <c r="E10" s="401">
        <v>6051290</v>
      </c>
      <c r="F10" s="401">
        <v>8793142</v>
      </c>
      <c r="G10" s="401">
        <v>56519808.14</v>
      </c>
      <c r="H10" s="401">
        <v>40370679.75</v>
      </c>
      <c r="I10" s="402">
        <v>1.48</v>
      </c>
      <c r="J10" s="402">
        <v>2.15</v>
      </c>
      <c r="K10" s="401">
        <v>13815</v>
      </c>
      <c r="L10" s="401">
        <v>9868</v>
      </c>
      <c r="M10" s="401">
        <v>9340</v>
      </c>
      <c r="N10" s="401">
        <v>6428</v>
      </c>
      <c r="O10" s="401">
        <v>6671</v>
      </c>
      <c r="P10" s="401">
        <v>4591</v>
      </c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</row>
    <row r="11" spans="1:32" s="341" customFormat="1" ht="12.75" customHeight="1">
      <c r="A11" s="751">
        <v>7</v>
      </c>
      <c r="B11" s="353" t="s">
        <v>1017</v>
      </c>
      <c r="C11" s="485" t="s">
        <v>1174</v>
      </c>
      <c r="D11" s="351">
        <v>4016989</v>
      </c>
      <c r="E11" s="401">
        <v>6231739</v>
      </c>
      <c r="F11" s="401">
        <v>6522084</v>
      </c>
      <c r="G11" s="401">
        <v>64212330.84</v>
      </c>
      <c r="H11" s="401">
        <v>44118231.95</v>
      </c>
      <c r="I11" s="402">
        <v>1.55</v>
      </c>
      <c r="J11" s="402">
        <v>1.62</v>
      </c>
      <c r="K11" s="401">
        <v>15985</v>
      </c>
      <c r="L11" s="401">
        <v>10983</v>
      </c>
      <c r="M11" s="401">
        <v>10304</v>
      </c>
      <c r="N11" s="401">
        <v>9845</v>
      </c>
      <c r="O11" s="401">
        <v>7080</v>
      </c>
      <c r="P11" s="401">
        <v>6764</v>
      </c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</row>
    <row r="12" spans="1:32" s="341" customFormat="1" ht="12.75" customHeight="1">
      <c r="A12" s="751">
        <v>8</v>
      </c>
      <c r="B12" s="353" t="s">
        <v>1031</v>
      </c>
      <c r="C12" s="485" t="s">
        <v>1188</v>
      </c>
      <c r="D12" s="351">
        <v>3977245</v>
      </c>
      <c r="E12" s="401">
        <v>5479438</v>
      </c>
      <c r="F12" s="401">
        <v>5565584</v>
      </c>
      <c r="G12" s="401">
        <v>103165861.01</v>
      </c>
      <c r="H12" s="401">
        <v>70539152.45</v>
      </c>
      <c r="I12" s="402">
        <v>1.38</v>
      </c>
      <c r="J12" s="402">
        <v>1.4</v>
      </c>
      <c r="K12" s="401">
        <v>25939</v>
      </c>
      <c r="L12" s="401">
        <v>17736</v>
      </c>
      <c r="M12" s="401">
        <v>18828</v>
      </c>
      <c r="N12" s="401">
        <v>18536</v>
      </c>
      <c r="O12" s="401">
        <v>12873</v>
      </c>
      <c r="P12" s="401">
        <v>12674</v>
      </c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  <c r="AF12" s="558"/>
    </row>
    <row r="13" spans="1:32" s="341" customFormat="1" ht="12.75" customHeight="1">
      <c r="A13" s="751">
        <v>9</v>
      </c>
      <c r="B13" s="353" t="s">
        <v>1032</v>
      </c>
      <c r="C13" s="485" t="s">
        <v>1189</v>
      </c>
      <c r="D13" s="351">
        <v>3976622</v>
      </c>
      <c r="E13" s="401">
        <v>5674223</v>
      </c>
      <c r="F13" s="401">
        <v>5695228</v>
      </c>
      <c r="G13" s="401">
        <v>124160508.43</v>
      </c>
      <c r="H13" s="401">
        <v>86172259.3</v>
      </c>
      <c r="I13" s="402">
        <v>1.43</v>
      </c>
      <c r="J13" s="402">
        <v>1.43</v>
      </c>
      <c r="K13" s="401">
        <v>31223</v>
      </c>
      <c r="L13" s="401">
        <v>21670</v>
      </c>
      <c r="M13" s="401">
        <v>21881</v>
      </c>
      <c r="N13" s="401">
        <v>21801</v>
      </c>
      <c r="O13" s="401">
        <v>15187</v>
      </c>
      <c r="P13" s="401">
        <v>15131</v>
      </c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  <c r="AB13" s="558"/>
      <c r="AC13" s="558"/>
      <c r="AD13" s="558"/>
      <c r="AE13" s="558"/>
      <c r="AF13" s="558"/>
    </row>
    <row r="14" spans="1:32" s="341" customFormat="1" ht="12.75" customHeight="1">
      <c r="A14" s="751">
        <v>10</v>
      </c>
      <c r="B14" s="353" t="s">
        <v>949</v>
      </c>
      <c r="C14" s="485" t="s">
        <v>1106</v>
      </c>
      <c r="D14" s="351">
        <v>3791730</v>
      </c>
      <c r="E14" s="401">
        <v>5314851</v>
      </c>
      <c r="F14" s="401">
        <v>11991592</v>
      </c>
      <c r="G14" s="401">
        <v>82669390.9</v>
      </c>
      <c r="H14" s="401">
        <v>52101028.22</v>
      </c>
      <c r="I14" s="402">
        <v>1.4</v>
      </c>
      <c r="J14" s="402">
        <v>3.16</v>
      </c>
      <c r="K14" s="401">
        <v>21803</v>
      </c>
      <c r="L14" s="401">
        <v>13741</v>
      </c>
      <c r="M14" s="401">
        <v>15554</v>
      </c>
      <c r="N14" s="401">
        <v>6894</v>
      </c>
      <c r="O14" s="401">
        <v>9803</v>
      </c>
      <c r="P14" s="401">
        <v>4345</v>
      </c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</row>
    <row r="15" spans="1:32" s="341" customFormat="1" ht="12" customHeight="1">
      <c r="A15" s="751">
        <v>11</v>
      </c>
      <c r="B15" s="353" t="s">
        <v>1033</v>
      </c>
      <c r="C15" s="485" t="s">
        <v>1190</v>
      </c>
      <c r="D15" s="351">
        <v>3783202</v>
      </c>
      <c r="E15" s="401">
        <v>7254128</v>
      </c>
      <c r="F15" s="401">
        <v>7299176</v>
      </c>
      <c r="G15" s="401">
        <v>70815642.96</v>
      </c>
      <c r="H15" s="401">
        <v>47611438.1</v>
      </c>
      <c r="I15" s="402">
        <v>1.92</v>
      </c>
      <c r="J15" s="402">
        <v>1.93</v>
      </c>
      <c r="K15" s="401">
        <v>18718</v>
      </c>
      <c r="L15" s="401">
        <v>12585</v>
      </c>
      <c r="M15" s="401">
        <v>9762</v>
      </c>
      <c r="N15" s="401">
        <v>9702</v>
      </c>
      <c r="O15" s="401">
        <v>6563</v>
      </c>
      <c r="P15" s="401">
        <v>6523</v>
      </c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</row>
    <row r="16" spans="1:32" s="341" customFormat="1" ht="12" customHeight="1">
      <c r="A16" s="751">
        <v>12</v>
      </c>
      <c r="B16" s="353" t="s">
        <v>995</v>
      </c>
      <c r="C16" s="485" t="s">
        <v>1152</v>
      </c>
      <c r="D16" s="351">
        <v>3497404</v>
      </c>
      <c r="E16" s="401">
        <v>5050016</v>
      </c>
      <c r="F16" s="401">
        <v>6198571</v>
      </c>
      <c r="G16" s="401">
        <v>78398929.64</v>
      </c>
      <c r="H16" s="401">
        <v>52267785.38</v>
      </c>
      <c r="I16" s="402">
        <v>1.44</v>
      </c>
      <c r="J16" s="402">
        <v>1.77</v>
      </c>
      <c r="K16" s="401">
        <v>22416</v>
      </c>
      <c r="L16" s="401">
        <v>14945</v>
      </c>
      <c r="M16" s="401">
        <v>15524</v>
      </c>
      <c r="N16" s="401">
        <v>12648</v>
      </c>
      <c r="O16" s="401">
        <v>10350</v>
      </c>
      <c r="P16" s="401">
        <v>8432</v>
      </c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</row>
    <row r="17" spans="1:32" s="341" customFormat="1" ht="12" customHeight="1">
      <c r="A17" s="751">
        <v>13</v>
      </c>
      <c r="B17" s="353" t="s">
        <v>1034</v>
      </c>
      <c r="C17" s="485" t="s">
        <v>1191</v>
      </c>
      <c r="D17" s="351">
        <v>3031514</v>
      </c>
      <c r="E17" s="401">
        <v>6712817</v>
      </c>
      <c r="F17" s="401">
        <v>7655087</v>
      </c>
      <c r="G17" s="401">
        <v>98986123.57</v>
      </c>
      <c r="H17" s="401">
        <v>72998628.77</v>
      </c>
      <c r="I17" s="402">
        <v>2.21</v>
      </c>
      <c r="J17" s="402">
        <v>2.53</v>
      </c>
      <c r="K17" s="401">
        <v>32652</v>
      </c>
      <c r="L17" s="401">
        <v>24080</v>
      </c>
      <c r="M17" s="401">
        <v>14746</v>
      </c>
      <c r="N17" s="401">
        <v>12931</v>
      </c>
      <c r="O17" s="401">
        <v>10875</v>
      </c>
      <c r="P17" s="401">
        <v>9536</v>
      </c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8"/>
      <c r="AD17" s="558"/>
      <c r="AE17" s="558"/>
      <c r="AF17" s="558"/>
    </row>
    <row r="18" spans="1:32" s="341" customFormat="1" ht="12" customHeight="1">
      <c r="A18" s="751">
        <v>14</v>
      </c>
      <c r="B18" s="353" t="s">
        <v>1035</v>
      </c>
      <c r="C18" s="485" t="s">
        <v>1192</v>
      </c>
      <c r="D18" s="351">
        <v>2949580</v>
      </c>
      <c r="E18" s="401">
        <v>4734723</v>
      </c>
      <c r="F18" s="401">
        <v>4914717</v>
      </c>
      <c r="G18" s="401">
        <v>52971459.86</v>
      </c>
      <c r="H18" s="401">
        <v>35228529.49</v>
      </c>
      <c r="I18" s="402">
        <v>1.61</v>
      </c>
      <c r="J18" s="402">
        <v>1.67</v>
      </c>
      <c r="K18" s="401">
        <v>17959</v>
      </c>
      <c r="L18" s="401">
        <v>11944</v>
      </c>
      <c r="M18" s="401">
        <v>11188</v>
      </c>
      <c r="N18" s="401">
        <v>10778</v>
      </c>
      <c r="O18" s="401">
        <v>7440</v>
      </c>
      <c r="P18" s="401">
        <v>7168</v>
      </c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</row>
    <row r="19" spans="1:32" s="341" customFormat="1" ht="12" customHeight="1">
      <c r="A19" s="751">
        <v>15</v>
      </c>
      <c r="B19" s="353" t="s">
        <v>1036</v>
      </c>
      <c r="C19" s="485" t="s">
        <v>1193</v>
      </c>
      <c r="D19" s="351">
        <v>2518774</v>
      </c>
      <c r="E19" s="401">
        <v>4137144</v>
      </c>
      <c r="F19" s="401">
        <v>4238816</v>
      </c>
      <c r="G19" s="401">
        <v>42579783.02</v>
      </c>
      <c r="H19" s="401">
        <v>29915367.2</v>
      </c>
      <c r="I19" s="402">
        <v>1.64</v>
      </c>
      <c r="J19" s="402">
        <v>1.68</v>
      </c>
      <c r="K19" s="401">
        <v>16905</v>
      </c>
      <c r="L19" s="401">
        <v>11877</v>
      </c>
      <c r="M19" s="401">
        <v>10292</v>
      </c>
      <c r="N19" s="401">
        <v>10045</v>
      </c>
      <c r="O19" s="401">
        <v>7231</v>
      </c>
      <c r="P19" s="401">
        <v>7057</v>
      </c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</row>
    <row r="20" spans="1:32" s="341" customFormat="1" ht="12" customHeight="1">
      <c r="A20" s="751">
        <v>16</v>
      </c>
      <c r="B20" s="353" t="s">
        <v>970</v>
      </c>
      <c r="C20" s="485" t="s">
        <v>1127</v>
      </c>
      <c r="D20" s="351">
        <v>2423492</v>
      </c>
      <c r="E20" s="401">
        <v>5749782</v>
      </c>
      <c r="F20" s="401">
        <v>6406581</v>
      </c>
      <c r="G20" s="401">
        <v>82724423.71</v>
      </c>
      <c r="H20" s="401">
        <v>61373709.69</v>
      </c>
      <c r="I20" s="402">
        <v>2.37</v>
      </c>
      <c r="J20" s="402">
        <v>2.64</v>
      </c>
      <c r="K20" s="401">
        <v>34134</v>
      </c>
      <c r="L20" s="401">
        <v>25324</v>
      </c>
      <c r="M20" s="401">
        <v>14387</v>
      </c>
      <c r="N20" s="401">
        <v>12912</v>
      </c>
      <c r="O20" s="401">
        <v>10674</v>
      </c>
      <c r="P20" s="401">
        <v>9580</v>
      </c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8"/>
      <c r="AD20" s="558"/>
      <c r="AE20" s="558"/>
      <c r="AF20" s="558"/>
    </row>
    <row r="21" spans="1:32" s="341" customFormat="1" ht="12" customHeight="1">
      <c r="A21" s="751">
        <v>17</v>
      </c>
      <c r="B21" s="353" t="s">
        <v>953</v>
      </c>
      <c r="C21" s="485" t="s">
        <v>1110</v>
      </c>
      <c r="D21" s="351">
        <v>2365918</v>
      </c>
      <c r="E21" s="401">
        <v>4961347</v>
      </c>
      <c r="F21" s="401">
        <v>5357431</v>
      </c>
      <c r="G21" s="401">
        <v>59965105.43</v>
      </c>
      <c r="H21" s="401">
        <v>39428133.81</v>
      </c>
      <c r="I21" s="402">
        <v>2.1</v>
      </c>
      <c r="J21" s="402">
        <v>2.26</v>
      </c>
      <c r="K21" s="401">
        <v>25345</v>
      </c>
      <c r="L21" s="401">
        <v>16665</v>
      </c>
      <c r="M21" s="401">
        <v>12086</v>
      </c>
      <c r="N21" s="401">
        <v>11193</v>
      </c>
      <c r="O21" s="401">
        <v>7947</v>
      </c>
      <c r="P21" s="401">
        <v>7360</v>
      </c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</row>
    <row r="22" spans="1:32" s="341" customFormat="1" ht="12" customHeight="1">
      <c r="A22" s="751">
        <v>18</v>
      </c>
      <c r="B22" s="353" t="s">
        <v>1037</v>
      </c>
      <c r="C22" s="485" t="s">
        <v>1194</v>
      </c>
      <c r="D22" s="351">
        <v>2229697</v>
      </c>
      <c r="E22" s="401">
        <v>3396868</v>
      </c>
      <c r="F22" s="401">
        <v>3758300</v>
      </c>
      <c r="G22" s="401">
        <v>35445612.9</v>
      </c>
      <c r="H22" s="401">
        <v>25077949.46</v>
      </c>
      <c r="I22" s="402">
        <v>1.52</v>
      </c>
      <c r="J22" s="402">
        <v>1.69</v>
      </c>
      <c r="K22" s="401">
        <v>15897</v>
      </c>
      <c r="L22" s="401">
        <v>11247</v>
      </c>
      <c r="M22" s="401">
        <v>10435</v>
      </c>
      <c r="N22" s="401">
        <v>9431</v>
      </c>
      <c r="O22" s="401">
        <v>7383</v>
      </c>
      <c r="P22" s="401">
        <v>6673</v>
      </c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8"/>
      <c r="AE22" s="558"/>
      <c r="AF22" s="558"/>
    </row>
    <row r="23" spans="1:32" s="341" customFormat="1" ht="12" customHeight="1">
      <c r="A23" s="751">
        <v>19</v>
      </c>
      <c r="B23" s="353" t="s">
        <v>1038</v>
      </c>
      <c r="C23" s="485" t="s">
        <v>1195</v>
      </c>
      <c r="D23" s="351">
        <v>2062474</v>
      </c>
      <c r="E23" s="401">
        <v>2767609</v>
      </c>
      <c r="F23" s="401">
        <v>2830058</v>
      </c>
      <c r="G23" s="401">
        <v>34319951.24</v>
      </c>
      <c r="H23" s="401">
        <v>25060968.07</v>
      </c>
      <c r="I23" s="402">
        <v>1.34</v>
      </c>
      <c r="J23" s="402">
        <v>1.37</v>
      </c>
      <c r="K23" s="401">
        <v>16640</v>
      </c>
      <c r="L23" s="401">
        <v>12151</v>
      </c>
      <c r="M23" s="401">
        <v>12401</v>
      </c>
      <c r="N23" s="401">
        <v>12127</v>
      </c>
      <c r="O23" s="401">
        <v>9055</v>
      </c>
      <c r="P23" s="401">
        <v>8855</v>
      </c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558"/>
      <c r="AE23" s="558"/>
      <c r="AF23" s="558"/>
    </row>
    <row r="24" spans="1:32" s="341" customFormat="1" ht="12" customHeight="1">
      <c r="A24" s="751">
        <v>20</v>
      </c>
      <c r="B24" s="353" t="s">
        <v>947</v>
      </c>
      <c r="C24" s="485" t="s">
        <v>1104</v>
      </c>
      <c r="D24" s="351">
        <v>1656132</v>
      </c>
      <c r="E24" s="401">
        <v>4516184</v>
      </c>
      <c r="F24" s="401">
        <v>4685441</v>
      </c>
      <c r="G24" s="401">
        <v>84255204.48</v>
      </c>
      <c r="H24" s="401">
        <v>58875333.04</v>
      </c>
      <c r="I24" s="402">
        <v>2.73</v>
      </c>
      <c r="J24" s="402">
        <v>2.83</v>
      </c>
      <c r="K24" s="401">
        <v>50875</v>
      </c>
      <c r="L24" s="401">
        <v>35550</v>
      </c>
      <c r="M24" s="401">
        <v>18656</v>
      </c>
      <c r="N24" s="401">
        <v>17982</v>
      </c>
      <c r="O24" s="401">
        <v>13037</v>
      </c>
      <c r="P24" s="401">
        <v>12566</v>
      </c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558"/>
      <c r="AF24" s="558"/>
    </row>
    <row r="25" spans="1:32" s="341" customFormat="1" ht="12" customHeight="1">
      <c r="A25" s="751">
        <v>21</v>
      </c>
      <c r="B25" s="353" t="s">
        <v>974</v>
      </c>
      <c r="C25" s="485" t="s">
        <v>1131</v>
      </c>
      <c r="D25" s="351">
        <v>1634570</v>
      </c>
      <c r="E25" s="401">
        <v>3300416</v>
      </c>
      <c r="F25" s="401">
        <v>3337534</v>
      </c>
      <c r="G25" s="401">
        <v>41078709.32</v>
      </c>
      <c r="H25" s="401">
        <v>26336046.03</v>
      </c>
      <c r="I25" s="402">
        <v>2.02</v>
      </c>
      <c r="J25" s="402">
        <v>2.04</v>
      </c>
      <c r="K25" s="401">
        <v>25131</v>
      </c>
      <c r="L25" s="401">
        <v>16112</v>
      </c>
      <c r="M25" s="401">
        <v>12447</v>
      </c>
      <c r="N25" s="401">
        <v>12308</v>
      </c>
      <c r="O25" s="401">
        <v>7980</v>
      </c>
      <c r="P25" s="401">
        <v>7891</v>
      </c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</row>
    <row r="26" spans="1:32" s="341" customFormat="1" ht="12" customHeight="1">
      <c r="A26" s="751">
        <v>22</v>
      </c>
      <c r="B26" s="353" t="s">
        <v>1027</v>
      </c>
      <c r="C26" s="485" t="s">
        <v>1184</v>
      </c>
      <c r="D26" s="351">
        <v>1628075</v>
      </c>
      <c r="E26" s="401">
        <v>2392934</v>
      </c>
      <c r="F26" s="401">
        <v>2402970</v>
      </c>
      <c r="G26" s="401">
        <v>34489939.15</v>
      </c>
      <c r="H26" s="401">
        <v>21463520.73</v>
      </c>
      <c r="I26" s="402">
        <v>1.47</v>
      </c>
      <c r="J26" s="402">
        <v>1.48</v>
      </c>
      <c r="K26" s="401">
        <v>21184</v>
      </c>
      <c r="L26" s="401">
        <v>13183</v>
      </c>
      <c r="M26" s="401">
        <v>14413</v>
      </c>
      <c r="N26" s="401">
        <v>14353</v>
      </c>
      <c r="O26" s="401">
        <v>8970</v>
      </c>
      <c r="P26" s="401">
        <v>8932</v>
      </c>
      <c r="Q26" s="558"/>
      <c r="R26" s="558"/>
      <c r="S26" s="558"/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558"/>
      <c r="AF26" s="558"/>
    </row>
    <row r="27" spans="1:32" s="341" customFormat="1" ht="12" customHeight="1">
      <c r="A27" s="751">
        <v>23</v>
      </c>
      <c r="B27" s="353" t="s">
        <v>1039</v>
      </c>
      <c r="C27" s="485" t="s">
        <v>1196</v>
      </c>
      <c r="D27" s="351">
        <v>1553589</v>
      </c>
      <c r="E27" s="401">
        <v>2109194</v>
      </c>
      <c r="F27" s="401">
        <v>2634692</v>
      </c>
      <c r="G27" s="401">
        <v>22077541.2</v>
      </c>
      <c r="H27" s="401">
        <v>14908098.98</v>
      </c>
      <c r="I27" s="402">
        <v>1.36</v>
      </c>
      <c r="J27" s="402">
        <v>1.7</v>
      </c>
      <c r="K27" s="401">
        <v>14211</v>
      </c>
      <c r="L27" s="401">
        <v>9596</v>
      </c>
      <c r="M27" s="401">
        <v>10467</v>
      </c>
      <c r="N27" s="401">
        <v>8380</v>
      </c>
      <c r="O27" s="401">
        <v>7068</v>
      </c>
      <c r="P27" s="401">
        <v>5658</v>
      </c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</row>
    <row r="28" spans="1:32" s="341" customFormat="1" ht="12" customHeight="1">
      <c r="A28" s="751">
        <v>24</v>
      </c>
      <c r="B28" s="353" t="s">
        <v>1040</v>
      </c>
      <c r="C28" s="485" t="s">
        <v>1197</v>
      </c>
      <c r="D28" s="351">
        <v>1488162</v>
      </c>
      <c r="E28" s="401">
        <v>1605639</v>
      </c>
      <c r="F28" s="401">
        <v>1613240</v>
      </c>
      <c r="G28" s="401">
        <v>30679063.41</v>
      </c>
      <c r="H28" s="401">
        <v>21128847.66</v>
      </c>
      <c r="I28" s="402">
        <v>1.08</v>
      </c>
      <c r="J28" s="402">
        <v>1.08</v>
      </c>
      <c r="K28" s="401">
        <v>20615</v>
      </c>
      <c r="L28" s="401">
        <v>14198</v>
      </c>
      <c r="M28" s="401">
        <v>19107</v>
      </c>
      <c r="N28" s="401">
        <v>19017</v>
      </c>
      <c r="O28" s="401">
        <v>13159</v>
      </c>
      <c r="P28" s="401">
        <v>13097</v>
      </c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</row>
    <row r="29" spans="1:32" s="341" customFormat="1" ht="12" customHeight="1">
      <c r="A29" s="751">
        <v>25</v>
      </c>
      <c r="B29" s="353" t="s">
        <v>1041</v>
      </c>
      <c r="C29" s="485" t="s">
        <v>1198</v>
      </c>
      <c r="D29" s="351">
        <v>1409278</v>
      </c>
      <c r="E29" s="401">
        <v>1578186</v>
      </c>
      <c r="F29" s="401">
        <v>1579045</v>
      </c>
      <c r="G29" s="401">
        <v>23132342.33</v>
      </c>
      <c r="H29" s="401">
        <v>16522569.21</v>
      </c>
      <c r="I29" s="402">
        <v>1.12</v>
      </c>
      <c r="J29" s="402">
        <v>1.12</v>
      </c>
      <c r="K29" s="401">
        <v>16414</v>
      </c>
      <c r="L29" s="401">
        <v>11724</v>
      </c>
      <c r="M29" s="401">
        <v>14658</v>
      </c>
      <c r="N29" s="401">
        <v>14650</v>
      </c>
      <c r="O29" s="401">
        <v>10469</v>
      </c>
      <c r="P29" s="401">
        <v>10464</v>
      </c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</row>
    <row r="30" spans="1:32" s="341" customFormat="1" ht="12" customHeight="1">
      <c r="A30" s="751">
        <v>26</v>
      </c>
      <c r="B30" s="353" t="s">
        <v>1042</v>
      </c>
      <c r="C30" s="485" t="s">
        <v>1199</v>
      </c>
      <c r="D30" s="351">
        <v>1397992</v>
      </c>
      <c r="E30" s="401">
        <v>2334982</v>
      </c>
      <c r="F30" s="401">
        <v>2379460</v>
      </c>
      <c r="G30" s="401">
        <v>25849889.65</v>
      </c>
      <c r="H30" s="401">
        <v>17408039.72</v>
      </c>
      <c r="I30" s="402">
        <v>1.67</v>
      </c>
      <c r="J30" s="402">
        <v>1.7</v>
      </c>
      <c r="K30" s="401">
        <v>18491</v>
      </c>
      <c r="L30" s="401">
        <v>12452</v>
      </c>
      <c r="M30" s="401">
        <v>11071</v>
      </c>
      <c r="N30" s="401">
        <v>10864</v>
      </c>
      <c r="O30" s="401">
        <v>7455</v>
      </c>
      <c r="P30" s="401">
        <v>7316</v>
      </c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</row>
    <row r="31" spans="1:32" s="341" customFormat="1" ht="12" customHeight="1">
      <c r="A31" s="751">
        <v>27</v>
      </c>
      <c r="B31" s="353" t="s">
        <v>1043</v>
      </c>
      <c r="C31" s="485" t="s">
        <v>1200</v>
      </c>
      <c r="D31" s="351">
        <v>1349046</v>
      </c>
      <c r="E31" s="401">
        <v>3214183</v>
      </c>
      <c r="F31" s="401">
        <v>3327535</v>
      </c>
      <c r="G31" s="401">
        <v>51699549.12</v>
      </c>
      <c r="H31" s="401">
        <v>37450413.77</v>
      </c>
      <c r="I31" s="402">
        <v>2.38</v>
      </c>
      <c r="J31" s="402">
        <v>2.47</v>
      </c>
      <c r="K31" s="401">
        <v>38323</v>
      </c>
      <c r="L31" s="401">
        <v>27761</v>
      </c>
      <c r="M31" s="401">
        <v>16085</v>
      </c>
      <c r="N31" s="401">
        <v>15537</v>
      </c>
      <c r="O31" s="401">
        <v>11652</v>
      </c>
      <c r="P31" s="401">
        <v>11255</v>
      </c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</row>
    <row r="32" spans="1:32" s="341" customFormat="1" ht="12" customHeight="1">
      <c r="A32" s="751">
        <v>28</v>
      </c>
      <c r="B32" s="353" t="s">
        <v>979</v>
      </c>
      <c r="C32" s="485" t="s">
        <v>1136</v>
      </c>
      <c r="D32" s="351">
        <v>1306271</v>
      </c>
      <c r="E32" s="401">
        <v>1972978</v>
      </c>
      <c r="F32" s="401">
        <v>2237268</v>
      </c>
      <c r="G32" s="401">
        <v>43143563.54</v>
      </c>
      <c r="H32" s="401">
        <v>27299580.99</v>
      </c>
      <c r="I32" s="402">
        <v>1.51</v>
      </c>
      <c r="J32" s="402">
        <v>1.71</v>
      </c>
      <c r="K32" s="401">
        <v>33028</v>
      </c>
      <c r="L32" s="401">
        <v>20899</v>
      </c>
      <c r="M32" s="401">
        <v>21867</v>
      </c>
      <c r="N32" s="401">
        <v>19284</v>
      </c>
      <c r="O32" s="401">
        <v>13837</v>
      </c>
      <c r="P32" s="401">
        <v>12202</v>
      </c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558"/>
    </row>
    <row r="33" spans="1:32" s="341" customFormat="1" ht="12" customHeight="1">
      <c r="A33" s="751">
        <v>29</v>
      </c>
      <c r="B33" s="353" t="s">
        <v>1044</v>
      </c>
      <c r="C33" s="485" t="s">
        <v>1201</v>
      </c>
      <c r="D33" s="351">
        <v>1265260</v>
      </c>
      <c r="E33" s="401">
        <v>2246355</v>
      </c>
      <c r="F33" s="401">
        <v>2274978</v>
      </c>
      <c r="G33" s="401">
        <v>23313751.32</v>
      </c>
      <c r="H33" s="401">
        <v>15792780.14</v>
      </c>
      <c r="I33" s="402">
        <v>1.78</v>
      </c>
      <c r="J33" s="402">
        <v>1.8</v>
      </c>
      <c r="K33" s="401">
        <v>18426</v>
      </c>
      <c r="L33" s="401">
        <v>12482</v>
      </c>
      <c r="M33" s="401">
        <v>10378</v>
      </c>
      <c r="N33" s="401">
        <v>10248</v>
      </c>
      <c r="O33" s="401">
        <v>7030</v>
      </c>
      <c r="P33" s="401">
        <v>6942</v>
      </c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558"/>
      <c r="AF33" s="558"/>
    </row>
    <row r="34" spans="1:32" s="341" customFormat="1" ht="12" customHeight="1">
      <c r="A34" s="751">
        <v>30</v>
      </c>
      <c r="B34" s="353" t="s">
        <v>945</v>
      </c>
      <c r="C34" s="485" t="s">
        <v>1102</v>
      </c>
      <c r="D34" s="351">
        <v>1264569</v>
      </c>
      <c r="E34" s="401">
        <v>1929175</v>
      </c>
      <c r="F34" s="401">
        <v>2032236</v>
      </c>
      <c r="G34" s="401">
        <v>27489771.52</v>
      </c>
      <c r="H34" s="401">
        <v>17081742.89</v>
      </c>
      <c r="I34" s="402">
        <v>1.53</v>
      </c>
      <c r="J34" s="402">
        <v>1.61</v>
      </c>
      <c r="K34" s="401">
        <v>21738</v>
      </c>
      <c r="L34" s="401">
        <v>13508</v>
      </c>
      <c r="M34" s="401">
        <v>14249</v>
      </c>
      <c r="N34" s="401">
        <v>13527</v>
      </c>
      <c r="O34" s="401">
        <v>8854</v>
      </c>
      <c r="P34" s="401">
        <v>8405</v>
      </c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  <c r="AB34" s="558"/>
      <c r="AC34" s="558"/>
      <c r="AD34" s="558"/>
      <c r="AE34" s="558"/>
      <c r="AF34" s="558"/>
    </row>
    <row r="35" spans="1:32" s="341" customFormat="1" ht="12" customHeight="1">
      <c r="A35" s="751">
        <v>31</v>
      </c>
      <c r="B35" s="353" t="s">
        <v>999</v>
      </c>
      <c r="C35" s="485" t="s">
        <v>1156</v>
      </c>
      <c r="D35" s="351">
        <v>1249337</v>
      </c>
      <c r="E35" s="401">
        <v>3242336</v>
      </c>
      <c r="F35" s="401">
        <v>3271646</v>
      </c>
      <c r="G35" s="401">
        <v>34901001.3</v>
      </c>
      <c r="H35" s="401">
        <v>22965210.93</v>
      </c>
      <c r="I35" s="402">
        <v>2.6</v>
      </c>
      <c r="J35" s="402">
        <v>2.62</v>
      </c>
      <c r="K35" s="401">
        <v>27936</v>
      </c>
      <c r="L35" s="401">
        <v>18382</v>
      </c>
      <c r="M35" s="401">
        <v>10764</v>
      </c>
      <c r="N35" s="401">
        <v>10668</v>
      </c>
      <c r="O35" s="401">
        <v>7083</v>
      </c>
      <c r="P35" s="401">
        <v>7019</v>
      </c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558"/>
    </row>
    <row r="36" spans="1:32" s="341" customFormat="1" ht="12" customHeight="1">
      <c r="A36" s="751">
        <v>32</v>
      </c>
      <c r="B36" s="353" t="s">
        <v>961</v>
      </c>
      <c r="C36" s="485" t="s">
        <v>1118</v>
      </c>
      <c r="D36" s="351">
        <v>1207388</v>
      </c>
      <c r="E36" s="401">
        <v>2341533</v>
      </c>
      <c r="F36" s="401">
        <v>2419220</v>
      </c>
      <c r="G36" s="401">
        <v>35771906.33</v>
      </c>
      <c r="H36" s="401">
        <v>25634689.59</v>
      </c>
      <c r="I36" s="402">
        <v>1.94</v>
      </c>
      <c r="J36" s="402">
        <v>2</v>
      </c>
      <c r="K36" s="401">
        <v>29628</v>
      </c>
      <c r="L36" s="401">
        <v>21232</v>
      </c>
      <c r="M36" s="401">
        <v>15277</v>
      </c>
      <c r="N36" s="401">
        <v>14787</v>
      </c>
      <c r="O36" s="401">
        <v>10948</v>
      </c>
      <c r="P36" s="401">
        <v>10596</v>
      </c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</row>
    <row r="37" spans="1:32" s="341" customFormat="1" ht="12" customHeight="1">
      <c r="A37" s="751">
        <v>33</v>
      </c>
      <c r="B37" s="353" t="s">
        <v>1045</v>
      </c>
      <c r="C37" s="485" t="s">
        <v>1202</v>
      </c>
      <c r="D37" s="351">
        <v>1131714</v>
      </c>
      <c r="E37" s="401">
        <v>1363424</v>
      </c>
      <c r="F37" s="401">
        <v>1531197</v>
      </c>
      <c r="G37" s="401">
        <v>22334616.97</v>
      </c>
      <c r="H37" s="401">
        <v>15602557.44</v>
      </c>
      <c r="I37" s="402">
        <v>1.2</v>
      </c>
      <c r="J37" s="402">
        <v>1.35</v>
      </c>
      <c r="K37" s="401">
        <v>19735</v>
      </c>
      <c r="L37" s="401">
        <v>13787</v>
      </c>
      <c r="M37" s="401">
        <v>16381</v>
      </c>
      <c r="N37" s="401">
        <v>14586</v>
      </c>
      <c r="O37" s="401">
        <v>11444</v>
      </c>
      <c r="P37" s="401">
        <v>10190</v>
      </c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</row>
    <row r="38" spans="1:32" s="341" customFormat="1" ht="12" customHeight="1">
      <c r="A38" s="751">
        <v>34</v>
      </c>
      <c r="B38" s="353" t="s">
        <v>1046</v>
      </c>
      <c r="C38" s="485" t="s">
        <v>1203</v>
      </c>
      <c r="D38" s="351">
        <v>1127064</v>
      </c>
      <c r="E38" s="401">
        <v>1736569</v>
      </c>
      <c r="F38" s="401">
        <v>1875020</v>
      </c>
      <c r="G38" s="401">
        <v>19968942.48</v>
      </c>
      <c r="H38" s="401">
        <v>13430848.08</v>
      </c>
      <c r="I38" s="402">
        <v>1.54</v>
      </c>
      <c r="J38" s="402">
        <v>1.66</v>
      </c>
      <c r="K38" s="401">
        <v>17718</v>
      </c>
      <c r="L38" s="401">
        <v>11917</v>
      </c>
      <c r="M38" s="401">
        <v>11499</v>
      </c>
      <c r="N38" s="401">
        <v>10650</v>
      </c>
      <c r="O38" s="401">
        <v>7734</v>
      </c>
      <c r="P38" s="401">
        <v>7163</v>
      </c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  <c r="AB38" s="558"/>
      <c r="AC38" s="558"/>
      <c r="AD38" s="558"/>
      <c r="AE38" s="558"/>
      <c r="AF38" s="558"/>
    </row>
    <row r="39" spans="1:32" s="341" customFormat="1" ht="12" customHeight="1">
      <c r="A39" s="751">
        <v>35</v>
      </c>
      <c r="B39" s="353" t="s">
        <v>1047</v>
      </c>
      <c r="C39" s="485" t="s">
        <v>1204</v>
      </c>
      <c r="D39" s="351">
        <v>1018976</v>
      </c>
      <c r="E39" s="401">
        <v>1673484</v>
      </c>
      <c r="F39" s="401">
        <v>2719096</v>
      </c>
      <c r="G39" s="401">
        <v>19396169.2</v>
      </c>
      <c r="H39" s="401">
        <v>14085789.26</v>
      </c>
      <c r="I39" s="402">
        <v>1.64</v>
      </c>
      <c r="J39" s="402">
        <v>2.67</v>
      </c>
      <c r="K39" s="401">
        <v>19035</v>
      </c>
      <c r="L39" s="401">
        <v>13823</v>
      </c>
      <c r="M39" s="401">
        <v>11590</v>
      </c>
      <c r="N39" s="401">
        <v>7133</v>
      </c>
      <c r="O39" s="401">
        <v>8417</v>
      </c>
      <c r="P39" s="401">
        <v>5180</v>
      </c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  <c r="AE39" s="558"/>
      <c r="AF39" s="558"/>
    </row>
    <row r="40" spans="1:32" s="341" customFormat="1" ht="12" customHeight="1">
      <c r="A40" s="751">
        <v>36</v>
      </c>
      <c r="B40" s="353" t="s">
        <v>1048</v>
      </c>
      <c r="C40" s="485" t="s">
        <v>1205</v>
      </c>
      <c r="D40" s="351">
        <v>1002877</v>
      </c>
      <c r="E40" s="401">
        <v>2249794</v>
      </c>
      <c r="F40" s="401">
        <v>2266335</v>
      </c>
      <c r="G40" s="401">
        <v>26644994.15</v>
      </c>
      <c r="H40" s="401">
        <v>17379782.7</v>
      </c>
      <c r="I40" s="402">
        <v>2.24</v>
      </c>
      <c r="J40" s="402">
        <v>2.26</v>
      </c>
      <c r="K40" s="401">
        <v>26569</v>
      </c>
      <c r="L40" s="401">
        <v>17330</v>
      </c>
      <c r="M40" s="401">
        <v>11843</v>
      </c>
      <c r="N40" s="401">
        <v>11757</v>
      </c>
      <c r="O40" s="401">
        <v>7725</v>
      </c>
      <c r="P40" s="401">
        <v>7669</v>
      </c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</row>
    <row r="41" spans="1:32" s="341" customFormat="1" ht="12" customHeight="1">
      <c r="A41" s="751">
        <v>37</v>
      </c>
      <c r="B41" s="353" t="s">
        <v>1049</v>
      </c>
      <c r="C41" s="485" t="s">
        <v>1206</v>
      </c>
      <c r="D41" s="351">
        <v>999201</v>
      </c>
      <c r="E41" s="401">
        <v>1476402</v>
      </c>
      <c r="F41" s="401">
        <v>1594985</v>
      </c>
      <c r="G41" s="401">
        <v>30319304.41</v>
      </c>
      <c r="H41" s="401">
        <v>18477351.87</v>
      </c>
      <c r="I41" s="402">
        <v>1.48</v>
      </c>
      <c r="J41" s="402">
        <v>1.6</v>
      </c>
      <c r="K41" s="401">
        <v>30344</v>
      </c>
      <c r="L41" s="401">
        <v>18492</v>
      </c>
      <c r="M41" s="401">
        <v>20536</v>
      </c>
      <c r="N41" s="401">
        <v>19009</v>
      </c>
      <c r="O41" s="401">
        <v>12515</v>
      </c>
      <c r="P41" s="401">
        <v>11585</v>
      </c>
      <c r="Q41" s="558"/>
      <c r="R41" s="558"/>
      <c r="S41" s="558"/>
      <c r="T41" s="558"/>
      <c r="U41" s="558"/>
      <c r="V41" s="558"/>
      <c r="W41" s="558"/>
      <c r="X41" s="558"/>
      <c r="Y41" s="558"/>
      <c r="Z41" s="558"/>
      <c r="AA41" s="558"/>
      <c r="AB41" s="558"/>
      <c r="AC41" s="558"/>
      <c r="AD41" s="558"/>
      <c r="AE41" s="558"/>
      <c r="AF41" s="558"/>
    </row>
    <row r="42" spans="1:32" s="341" customFormat="1" ht="12" customHeight="1">
      <c r="A42" s="751">
        <v>38</v>
      </c>
      <c r="B42" s="353" t="s">
        <v>1050</v>
      </c>
      <c r="C42" s="485" t="s">
        <v>1207</v>
      </c>
      <c r="D42" s="351">
        <v>989156</v>
      </c>
      <c r="E42" s="401">
        <v>1190788</v>
      </c>
      <c r="F42" s="401">
        <v>1291415</v>
      </c>
      <c r="G42" s="401">
        <v>14399365.97</v>
      </c>
      <c r="H42" s="401">
        <v>8446258.88</v>
      </c>
      <c r="I42" s="402">
        <v>1.2</v>
      </c>
      <c r="J42" s="402">
        <v>1.31</v>
      </c>
      <c r="K42" s="401">
        <v>14557</v>
      </c>
      <c r="L42" s="401">
        <v>8539</v>
      </c>
      <c r="M42" s="401">
        <v>12092</v>
      </c>
      <c r="N42" s="401">
        <v>11150</v>
      </c>
      <c r="O42" s="401">
        <v>7093</v>
      </c>
      <c r="P42" s="401">
        <v>6540</v>
      </c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</row>
    <row r="43" spans="1:32" s="341" customFormat="1" ht="12" customHeight="1">
      <c r="A43" s="751">
        <v>39</v>
      </c>
      <c r="B43" s="353" t="s">
        <v>997</v>
      </c>
      <c r="C43" s="485" t="s">
        <v>1154</v>
      </c>
      <c r="D43" s="351">
        <v>981856</v>
      </c>
      <c r="E43" s="401">
        <v>2043920</v>
      </c>
      <c r="F43" s="401">
        <v>2062496</v>
      </c>
      <c r="G43" s="401">
        <v>20986733.82</v>
      </c>
      <c r="H43" s="401">
        <v>14129229.49</v>
      </c>
      <c r="I43" s="402">
        <v>2.08</v>
      </c>
      <c r="J43" s="402">
        <v>2.1</v>
      </c>
      <c r="K43" s="401">
        <v>21375</v>
      </c>
      <c r="L43" s="401">
        <v>14390</v>
      </c>
      <c r="M43" s="401">
        <v>10268</v>
      </c>
      <c r="N43" s="401">
        <v>10175</v>
      </c>
      <c r="O43" s="401">
        <v>6913</v>
      </c>
      <c r="P43" s="401">
        <v>6851</v>
      </c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8"/>
    </row>
    <row r="44" spans="1:32" s="341" customFormat="1" ht="12" customHeight="1">
      <c r="A44" s="751">
        <v>40</v>
      </c>
      <c r="B44" s="353" t="s">
        <v>1051</v>
      </c>
      <c r="C44" s="485" t="s">
        <v>1208</v>
      </c>
      <c r="D44" s="351">
        <v>981794</v>
      </c>
      <c r="E44" s="401">
        <v>1378167</v>
      </c>
      <c r="F44" s="401">
        <v>1467968</v>
      </c>
      <c r="G44" s="401">
        <v>15582868.56</v>
      </c>
      <c r="H44" s="401">
        <v>10225594.25</v>
      </c>
      <c r="I44" s="402">
        <v>1.4</v>
      </c>
      <c r="J44" s="402">
        <v>1.5</v>
      </c>
      <c r="K44" s="401">
        <v>15872</v>
      </c>
      <c r="L44" s="401">
        <v>10415</v>
      </c>
      <c r="M44" s="401">
        <v>11307</v>
      </c>
      <c r="N44" s="401">
        <v>10615</v>
      </c>
      <c r="O44" s="401">
        <v>7420</v>
      </c>
      <c r="P44" s="401">
        <v>6966</v>
      </c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  <c r="AE44" s="558"/>
      <c r="AF44" s="558"/>
    </row>
    <row r="45" spans="1:32" s="341" customFormat="1" ht="12" customHeight="1">
      <c r="A45" s="751">
        <v>41</v>
      </c>
      <c r="B45" s="353" t="s">
        <v>1052</v>
      </c>
      <c r="C45" s="485" t="s">
        <v>1209</v>
      </c>
      <c r="D45" s="351">
        <v>964309</v>
      </c>
      <c r="E45" s="401">
        <v>1314047</v>
      </c>
      <c r="F45" s="401">
        <v>2032507</v>
      </c>
      <c r="G45" s="401">
        <v>16711967.98</v>
      </c>
      <c r="H45" s="401">
        <v>11269000.66</v>
      </c>
      <c r="I45" s="402">
        <v>1.36</v>
      </c>
      <c r="J45" s="402">
        <v>2.11</v>
      </c>
      <c r="K45" s="401">
        <v>17331</v>
      </c>
      <c r="L45" s="401">
        <v>11686</v>
      </c>
      <c r="M45" s="401">
        <v>12718</v>
      </c>
      <c r="N45" s="401">
        <v>8222</v>
      </c>
      <c r="O45" s="401">
        <v>8576</v>
      </c>
      <c r="P45" s="401">
        <v>5544</v>
      </c>
      <c r="Q45" s="558"/>
      <c r="R45" s="558"/>
      <c r="S45" s="558"/>
      <c r="T45" s="558"/>
      <c r="U45" s="558"/>
      <c r="V45" s="558"/>
      <c r="W45" s="558"/>
      <c r="X45" s="558"/>
      <c r="Y45" s="558"/>
      <c r="Z45" s="558"/>
      <c r="AA45" s="558"/>
      <c r="AB45" s="558"/>
      <c r="AC45" s="558"/>
      <c r="AD45" s="558"/>
      <c r="AE45" s="558"/>
      <c r="AF45" s="558"/>
    </row>
    <row r="46" spans="1:32" s="341" customFormat="1" ht="12" customHeight="1">
      <c r="A46" s="751">
        <v>42</v>
      </c>
      <c r="B46" s="353" t="s">
        <v>1053</v>
      </c>
      <c r="C46" s="485" t="s">
        <v>1210</v>
      </c>
      <c r="D46" s="351">
        <v>960695</v>
      </c>
      <c r="E46" s="401">
        <v>1975379</v>
      </c>
      <c r="F46" s="401">
        <v>2662141</v>
      </c>
      <c r="G46" s="401">
        <v>25607198.49</v>
      </c>
      <c r="H46" s="401">
        <v>18543172.9</v>
      </c>
      <c r="I46" s="402">
        <v>2.06</v>
      </c>
      <c r="J46" s="402">
        <v>2.77</v>
      </c>
      <c r="K46" s="401">
        <v>26655</v>
      </c>
      <c r="L46" s="401">
        <v>19302</v>
      </c>
      <c r="M46" s="401">
        <v>12963</v>
      </c>
      <c r="N46" s="401">
        <v>9619</v>
      </c>
      <c r="O46" s="401">
        <v>9387</v>
      </c>
      <c r="P46" s="401">
        <v>6966</v>
      </c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</row>
    <row r="47" spans="1:32" s="341" customFormat="1" ht="12" customHeight="1">
      <c r="A47" s="751">
        <v>43</v>
      </c>
      <c r="B47" s="353" t="s">
        <v>1008</v>
      </c>
      <c r="C47" s="485" t="s">
        <v>1165</v>
      </c>
      <c r="D47" s="351">
        <v>958113</v>
      </c>
      <c r="E47" s="401">
        <v>1347740</v>
      </c>
      <c r="F47" s="401">
        <v>1420698</v>
      </c>
      <c r="G47" s="401">
        <v>17979993.46</v>
      </c>
      <c r="H47" s="401">
        <v>12099563.99</v>
      </c>
      <c r="I47" s="402">
        <v>1.41</v>
      </c>
      <c r="J47" s="402">
        <v>1.48</v>
      </c>
      <c r="K47" s="401">
        <v>18766</v>
      </c>
      <c r="L47" s="401">
        <v>12629</v>
      </c>
      <c r="M47" s="401">
        <v>13341</v>
      </c>
      <c r="N47" s="401">
        <v>12656</v>
      </c>
      <c r="O47" s="401">
        <v>8978</v>
      </c>
      <c r="P47" s="401">
        <v>8517</v>
      </c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</row>
    <row r="48" spans="1:32" s="341" customFormat="1" ht="12" customHeight="1">
      <c r="A48" s="751">
        <v>44</v>
      </c>
      <c r="B48" s="353" t="s">
        <v>1054</v>
      </c>
      <c r="C48" s="485" t="s">
        <v>1211</v>
      </c>
      <c r="D48" s="351">
        <v>845578</v>
      </c>
      <c r="E48" s="401">
        <v>2114500</v>
      </c>
      <c r="F48" s="401">
        <v>2281117</v>
      </c>
      <c r="G48" s="401">
        <v>34098927.44</v>
      </c>
      <c r="H48" s="401">
        <v>25203007.06</v>
      </c>
      <c r="I48" s="402">
        <v>2.5</v>
      </c>
      <c r="J48" s="402">
        <v>2.7</v>
      </c>
      <c r="K48" s="401">
        <v>40326</v>
      </c>
      <c r="L48" s="401">
        <v>29806</v>
      </c>
      <c r="M48" s="401">
        <v>16126</v>
      </c>
      <c r="N48" s="401">
        <v>14948</v>
      </c>
      <c r="O48" s="401">
        <v>11919</v>
      </c>
      <c r="P48" s="401">
        <v>11049</v>
      </c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</row>
    <row r="49" spans="1:32" s="341" customFormat="1" ht="12" customHeight="1">
      <c r="A49" s="751">
        <v>45</v>
      </c>
      <c r="B49" s="353" t="s">
        <v>1055</v>
      </c>
      <c r="C49" s="485" t="s">
        <v>1212</v>
      </c>
      <c r="D49" s="351">
        <v>842225</v>
      </c>
      <c r="E49" s="401">
        <v>1401953</v>
      </c>
      <c r="F49" s="401">
        <v>1542257</v>
      </c>
      <c r="G49" s="401">
        <v>16560510.93</v>
      </c>
      <c r="H49" s="401">
        <v>10928704.24</v>
      </c>
      <c r="I49" s="402">
        <v>1.66</v>
      </c>
      <c r="J49" s="402">
        <v>1.83</v>
      </c>
      <c r="K49" s="401">
        <v>19663</v>
      </c>
      <c r="L49" s="401">
        <v>12976</v>
      </c>
      <c r="M49" s="401">
        <v>11812</v>
      </c>
      <c r="N49" s="401">
        <v>10738</v>
      </c>
      <c r="O49" s="401">
        <v>7795</v>
      </c>
      <c r="P49" s="401">
        <v>7086</v>
      </c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</row>
    <row r="50" spans="1:32" s="341" customFormat="1" ht="12" customHeight="1">
      <c r="A50" s="751">
        <v>46</v>
      </c>
      <c r="B50" s="353" t="s">
        <v>1056</v>
      </c>
      <c r="C50" s="485" t="s">
        <v>1213</v>
      </c>
      <c r="D50" s="351">
        <v>836967</v>
      </c>
      <c r="E50" s="401">
        <v>1191296</v>
      </c>
      <c r="F50" s="401">
        <v>1272163</v>
      </c>
      <c r="G50" s="401">
        <v>20974299.42</v>
      </c>
      <c r="H50" s="401">
        <v>13304426.59</v>
      </c>
      <c r="I50" s="402">
        <v>1.42</v>
      </c>
      <c r="J50" s="402">
        <v>1.52</v>
      </c>
      <c r="K50" s="401">
        <v>25060</v>
      </c>
      <c r="L50" s="401">
        <v>15896</v>
      </c>
      <c r="M50" s="401">
        <v>17606</v>
      </c>
      <c r="N50" s="401">
        <v>16487</v>
      </c>
      <c r="O50" s="401">
        <v>11168</v>
      </c>
      <c r="P50" s="401">
        <v>10458</v>
      </c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  <c r="AB50" s="558"/>
      <c r="AC50" s="558"/>
      <c r="AD50" s="558"/>
      <c r="AE50" s="558"/>
      <c r="AF50" s="558"/>
    </row>
    <row r="51" spans="1:32" s="341" customFormat="1" ht="12" customHeight="1">
      <c r="A51" s="751">
        <v>47</v>
      </c>
      <c r="B51" s="353" t="s">
        <v>1057</v>
      </c>
      <c r="C51" s="485" t="s">
        <v>1214</v>
      </c>
      <c r="D51" s="351">
        <v>832486</v>
      </c>
      <c r="E51" s="401">
        <v>1099789</v>
      </c>
      <c r="F51" s="401">
        <v>1115627</v>
      </c>
      <c r="G51" s="401">
        <v>16880557.68</v>
      </c>
      <c r="H51" s="401">
        <v>12050120.67</v>
      </c>
      <c r="I51" s="402">
        <v>1.32</v>
      </c>
      <c r="J51" s="402">
        <v>1.34</v>
      </c>
      <c r="K51" s="401">
        <v>20277</v>
      </c>
      <c r="L51" s="401">
        <v>14475</v>
      </c>
      <c r="M51" s="401">
        <v>15349</v>
      </c>
      <c r="N51" s="401">
        <v>15131</v>
      </c>
      <c r="O51" s="401">
        <v>10957</v>
      </c>
      <c r="P51" s="401">
        <v>10801</v>
      </c>
      <c r="Q51" s="558"/>
      <c r="R51" s="558"/>
      <c r="S51" s="558"/>
      <c r="T51" s="558"/>
      <c r="U51" s="558"/>
      <c r="V51" s="558"/>
      <c r="W51" s="558"/>
      <c r="X51" s="558"/>
      <c r="Y51" s="558"/>
      <c r="Z51" s="558"/>
      <c r="AA51" s="558"/>
      <c r="AB51" s="558"/>
      <c r="AC51" s="558"/>
      <c r="AD51" s="558"/>
      <c r="AE51" s="558"/>
      <c r="AF51" s="558"/>
    </row>
    <row r="52" spans="1:32" s="341" customFormat="1" ht="12" customHeight="1">
      <c r="A52" s="751">
        <v>48</v>
      </c>
      <c r="B52" s="353" t="s">
        <v>1058</v>
      </c>
      <c r="C52" s="485" t="s">
        <v>1215</v>
      </c>
      <c r="D52" s="351">
        <v>817213</v>
      </c>
      <c r="E52" s="401">
        <v>1352461</v>
      </c>
      <c r="F52" s="401">
        <v>1380277</v>
      </c>
      <c r="G52" s="401">
        <v>27233102.16</v>
      </c>
      <c r="H52" s="401">
        <v>18640183.45</v>
      </c>
      <c r="I52" s="402">
        <v>1.65</v>
      </c>
      <c r="J52" s="402">
        <v>1.69</v>
      </c>
      <c r="K52" s="401">
        <v>33324</v>
      </c>
      <c r="L52" s="401">
        <v>22809</v>
      </c>
      <c r="M52" s="401">
        <v>20136</v>
      </c>
      <c r="N52" s="401">
        <v>19730</v>
      </c>
      <c r="O52" s="401">
        <v>13782</v>
      </c>
      <c r="P52" s="401">
        <v>13505</v>
      </c>
      <c r="Q52" s="558"/>
      <c r="R52" s="558"/>
      <c r="S52" s="558"/>
      <c r="T52" s="558"/>
      <c r="U52" s="558"/>
      <c r="V52" s="558"/>
      <c r="W52" s="558"/>
      <c r="X52" s="558"/>
      <c r="Y52" s="558"/>
      <c r="Z52" s="558"/>
      <c r="AA52" s="558"/>
      <c r="AB52" s="558"/>
      <c r="AC52" s="558"/>
      <c r="AD52" s="558"/>
      <c r="AE52" s="558"/>
      <c r="AF52" s="558"/>
    </row>
    <row r="53" spans="1:32" s="341" customFormat="1" ht="12" customHeight="1">
      <c r="A53" s="751">
        <v>49</v>
      </c>
      <c r="B53" s="353" t="s">
        <v>1059</v>
      </c>
      <c r="C53" s="485" t="s">
        <v>1216</v>
      </c>
      <c r="D53" s="351">
        <v>783835</v>
      </c>
      <c r="E53" s="401">
        <v>1457715</v>
      </c>
      <c r="F53" s="401">
        <v>1539361</v>
      </c>
      <c r="G53" s="401">
        <v>18119267</v>
      </c>
      <c r="H53" s="401">
        <v>12280457.44</v>
      </c>
      <c r="I53" s="402">
        <v>1.86</v>
      </c>
      <c r="J53" s="402">
        <v>1.96</v>
      </c>
      <c r="K53" s="401">
        <v>23116</v>
      </c>
      <c r="L53" s="401">
        <v>15667</v>
      </c>
      <c r="M53" s="401">
        <v>12430</v>
      </c>
      <c r="N53" s="401">
        <v>11771</v>
      </c>
      <c r="O53" s="401">
        <v>8424</v>
      </c>
      <c r="P53" s="401">
        <v>7978</v>
      </c>
      <c r="Q53" s="558"/>
      <c r="R53" s="558"/>
      <c r="S53" s="558"/>
      <c r="T53" s="558"/>
      <c r="U53" s="558"/>
      <c r="V53" s="558"/>
      <c r="W53" s="558"/>
      <c r="X53" s="558"/>
      <c r="Y53" s="558"/>
      <c r="Z53" s="558"/>
      <c r="AA53" s="558"/>
      <c r="AB53" s="558"/>
      <c r="AC53" s="558"/>
      <c r="AD53" s="558"/>
      <c r="AE53" s="558"/>
      <c r="AF53" s="558"/>
    </row>
    <row r="54" spans="1:32" s="341" customFormat="1" ht="12" customHeight="1">
      <c r="A54" s="752">
        <v>50</v>
      </c>
      <c r="B54" s="354" t="s">
        <v>941</v>
      </c>
      <c r="C54" s="500" t="s">
        <v>1098</v>
      </c>
      <c r="D54" s="352">
        <v>731153</v>
      </c>
      <c r="E54" s="403">
        <v>1092932</v>
      </c>
      <c r="F54" s="403">
        <v>1170967</v>
      </c>
      <c r="G54" s="403">
        <v>18614247.7</v>
      </c>
      <c r="H54" s="403">
        <v>13029435.11</v>
      </c>
      <c r="I54" s="404">
        <v>1.49</v>
      </c>
      <c r="J54" s="404">
        <v>1.6</v>
      </c>
      <c r="K54" s="403">
        <v>25459</v>
      </c>
      <c r="L54" s="403">
        <v>17820</v>
      </c>
      <c r="M54" s="403">
        <v>17031</v>
      </c>
      <c r="N54" s="403">
        <v>15896</v>
      </c>
      <c r="O54" s="403">
        <v>11922</v>
      </c>
      <c r="P54" s="403">
        <v>11127</v>
      </c>
      <c r="Q54" s="558"/>
      <c r="R54" s="558"/>
      <c r="S54" s="558"/>
      <c r="T54" s="558"/>
      <c r="U54" s="558"/>
      <c r="V54" s="558"/>
      <c r="W54" s="558"/>
      <c r="X54" s="558"/>
      <c r="Y54" s="558"/>
      <c r="Z54" s="558"/>
      <c r="AA54" s="558"/>
      <c r="AB54" s="558"/>
      <c r="AC54" s="558"/>
      <c r="AD54" s="558"/>
      <c r="AE54" s="558"/>
      <c r="AF54" s="558"/>
    </row>
  </sheetData>
  <mergeCells count="9">
    <mergeCell ref="A3:A4"/>
    <mergeCell ref="B3:C4"/>
    <mergeCell ref="D3:D4"/>
    <mergeCell ref="E3:E4"/>
    <mergeCell ref="O3:P3"/>
    <mergeCell ref="F3:F4"/>
    <mergeCell ref="I3:J3"/>
    <mergeCell ref="K3:L3"/>
    <mergeCell ref="M3:N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F54"/>
  <sheetViews>
    <sheetView showGridLines="0" workbookViewId="0" topLeftCell="A1">
      <selection activeCell="A1" sqref="A1"/>
    </sheetView>
  </sheetViews>
  <sheetFormatPr defaultColWidth="9.140625" defaultRowHeight="12"/>
  <cols>
    <col min="1" max="1" width="5.140625" style="338" bestFit="1" customWidth="1"/>
    <col min="2" max="2" width="5.00390625" style="293" bestFit="1" customWidth="1"/>
    <col min="3" max="3" width="34.421875" style="338" customWidth="1"/>
    <col min="4" max="4" width="9.7109375" style="287" customWidth="1"/>
    <col min="5" max="6" width="9.7109375" style="287" bestFit="1" customWidth="1"/>
    <col min="7" max="7" width="11.140625" style="287" customWidth="1"/>
    <col min="8" max="8" width="11.57421875" style="287" customWidth="1"/>
    <col min="9" max="10" width="8.7109375" style="348" customWidth="1"/>
    <col min="11" max="16" width="12.7109375" style="345" customWidth="1"/>
    <col min="17" max="18" width="3.7109375" style="345" bestFit="1" customWidth="1"/>
    <col min="19" max="23" width="8.421875" style="345" bestFit="1" customWidth="1"/>
    <col min="24" max="24" width="7.57421875" style="345" bestFit="1" customWidth="1"/>
    <col min="25" max="32" width="3.421875" style="345" bestFit="1" customWidth="1"/>
    <col min="33" max="16384" width="9.140625" style="287" customWidth="1"/>
  </cols>
  <sheetData>
    <row r="1" spans="2:4" ht="13.5" customHeight="1">
      <c r="B1" s="287"/>
      <c r="C1" s="343" t="s">
        <v>1275</v>
      </c>
      <c r="D1" s="339"/>
    </row>
    <row r="2" ht="12" customHeight="1">
      <c r="P2" s="102" t="s">
        <v>286</v>
      </c>
    </row>
    <row r="3" spans="1:32" s="340" customFormat="1" ht="18.75" customHeight="1">
      <c r="A3" s="610" t="s">
        <v>367</v>
      </c>
      <c r="B3" s="625" t="s">
        <v>366</v>
      </c>
      <c r="C3" s="714"/>
      <c r="D3" s="625" t="s">
        <v>251</v>
      </c>
      <c r="E3" s="625" t="s">
        <v>252</v>
      </c>
      <c r="F3" s="625" t="s">
        <v>813</v>
      </c>
      <c r="G3" s="342" t="s">
        <v>279</v>
      </c>
      <c r="H3" s="344"/>
      <c r="I3" s="676" t="s">
        <v>368</v>
      </c>
      <c r="J3" s="687"/>
      <c r="K3" s="689" t="s">
        <v>269</v>
      </c>
      <c r="L3" s="689"/>
      <c r="M3" s="689" t="s">
        <v>363</v>
      </c>
      <c r="N3" s="689"/>
      <c r="O3" s="689" t="s">
        <v>365</v>
      </c>
      <c r="P3" s="690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</row>
    <row r="4" spans="1:32" s="340" customFormat="1" ht="18.75" customHeight="1">
      <c r="A4" s="611"/>
      <c r="B4" s="627"/>
      <c r="C4" s="627"/>
      <c r="D4" s="627"/>
      <c r="E4" s="627"/>
      <c r="F4" s="627"/>
      <c r="G4" s="61" t="s">
        <v>106</v>
      </c>
      <c r="H4" s="66" t="s">
        <v>171</v>
      </c>
      <c r="I4" s="349" t="s">
        <v>107</v>
      </c>
      <c r="J4" s="350" t="s">
        <v>815</v>
      </c>
      <c r="K4" s="346" t="s">
        <v>173</v>
      </c>
      <c r="L4" s="346" t="s">
        <v>171</v>
      </c>
      <c r="M4" s="346" t="s">
        <v>364</v>
      </c>
      <c r="N4" s="346" t="s">
        <v>815</v>
      </c>
      <c r="O4" s="346" t="s">
        <v>364</v>
      </c>
      <c r="P4" s="347" t="s">
        <v>815</v>
      </c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</row>
    <row r="5" spans="1:32" s="341" customFormat="1" ht="12.75" customHeight="1">
      <c r="A5" s="751">
        <v>51</v>
      </c>
      <c r="B5" s="353" t="s">
        <v>996</v>
      </c>
      <c r="C5" s="499" t="s">
        <v>1153</v>
      </c>
      <c r="D5" s="405">
        <v>704281</v>
      </c>
      <c r="E5" s="406">
        <v>1193332</v>
      </c>
      <c r="F5" s="406">
        <v>12185253</v>
      </c>
      <c r="G5" s="406">
        <v>39648303.46</v>
      </c>
      <c r="H5" s="406">
        <v>24322025.49</v>
      </c>
      <c r="I5" s="407">
        <v>1.69</v>
      </c>
      <c r="J5" s="407">
        <v>17.3</v>
      </c>
      <c r="K5" s="406">
        <v>56296</v>
      </c>
      <c r="L5" s="406">
        <v>34535</v>
      </c>
      <c r="M5" s="406">
        <v>33225</v>
      </c>
      <c r="N5" s="406">
        <v>3254</v>
      </c>
      <c r="O5" s="406">
        <v>20382</v>
      </c>
      <c r="P5" s="406">
        <v>1996</v>
      </c>
      <c r="Q5" s="558"/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</row>
    <row r="6" spans="1:32" s="341" customFormat="1" ht="12.75" customHeight="1">
      <c r="A6" s="751">
        <v>52</v>
      </c>
      <c r="B6" s="353" t="s">
        <v>1060</v>
      </c>
      <c r="C6" s="485" t="s">
        <v>1217</v>
      </c>
      <c r="D6" s="351">
        <v>702964</v>
      </c>
      <c r="E6" s="401">
        <v>1005490</v>
      </c>
      <c r="F6" s="401">
        <v>1240204</v>
      </c>
      <c r="G6" s="401">
        <v>15120613.88</v>
      </c>
      <c r="H6" s="401">
        <v>9813485.65</v>
      </c>
      <c r="I6" s="402">
        <v>1.43</v>
      </c>
      <c r="J6" s="402">
        <v>1.76</v>
      </c>
      <c r="K6" s="401">
        <v>21510</v>
      </c>
      <c r="L6" s="401">
        <v>13960</v>
      </c>
      <c r="M6" s="401">
        <v>15038</v>
      </c>
      <c r="N6" s="401">
        <v>12192</v>
      </c>
      <c r="O6" s="401">
        <v>9760</v>
      </c>
      <c r="P6" s="401">
        <v>7913</v>
      </c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</row>
    <row r="7" spans="1:32" s="341" customFormat="1" ht="12.75" customHeight="1">
      <c r="A7" s="751">
        <v>53</v>
      </c>
      <c r="B7" s="353" t="s">
        <v>1061</v>
      </c>
      <c r="C7" s="485" t="s">
        <v>1218</v>
      </c>
      <c r="D7" s="351">
        <v>698734</v>
      </c>
      <c r="E7" s="401">
        <v>1214132</v>
      </c>
      <c r="F7" s="401">
        <v>1240346</v>
      </c>
      <c r="G7" s="401">
        <v>12836349.06</v>
      </c>
      <c r="H7" s="401">
        <v>8930536.89</v>
      </c>
      <c r="I7" s="402">
        <v>1.74</v>
      </c>
      <c r="J7" s="402">
        <v>1.78</v>
      </c>
      <c r="K7" s="401">
        <v>18371</v>
      </c>
      <c r="L7" s="401">
        <v>12781</v>
      </c>
      <c r="M7" s="401">
        <v>10572</v>
      </c>
      <c r="N7" s="401">
        <v>10349</v>
      </c>
      <c r="O7" s="401">
        <v>7355</v>
      </c>
      <c r="P7" s="401">
        <v>7200</v>
      </c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</row>
    <row r="8" spans="1:32" s="341" customFormat="1" ht="12.75" customHeight="1">
      <c r="A8" s="751">
        <v>54</v>
      </c>
      <c r="B8" s="353" t="s">
        <v>1062</v>
      </c>
      <c r="C8" s="485" t="s">
        <v>1219</v>
      </c>
      <c r="D8" s="351">
        <v>683971</v>
      </c>
      <c r="E8" s="401">
        <v>1025339</v>
      </c>
      <c r="F8" s="401">
        <v>1149342</v>
      </c>
      <c r="G8" s="401">
        <v>15220609.06</v>
      </c>
      <c r="H8" s="401">
        <v>10194326.62</v>
      </c>
      <c r="I8" s="402">
        <v>1.5</v>
      </c>
      <c r="J8" s="402">
        <v>1.68</v>
      </c>
      <c r="K8" s="401">
        <v>22253</v>
      </c>
      <c r="L8" s="401">
        <v>14905</v>
      </c>
      <c r="M8" s="401">
        <v>14844</v>
      </c>
      <c r="N8" s="401">
        <v>13243</v>
      </c>
      <c r="O8" s="401">
        <v>9942</v>
      </c>
      <c r="P8" s="401">
        <v>8870</v>
      </c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</row>
    <row r="9" spans="1:32" s="341" customFormat="1" ht="12.75" customHeight="1">
      <c r="A9" s="751">
        <v>55</v>
      </c>
      <c r="B9" s="353" t="s">
        <v>1063</v>
      </c>
      <c r="C9" s="485" t="s">
        <v>1220</v>
      </c>
      <c r="D9" s="351">
        <v>671728</v>
      </c>
      <c r="E9" s="401">
        <v>1005928</v>
      </c>
      <c r="F9" s="401">
        <v>1862397</v>
      </c>
      <c r="G9" s="401">
        <v>15508757.83</v>
      </c>
      <c r="H9" s="401">
        <v>10069234</v>
      </c>
      <c r="I9" s="402">
        <v>1.5</v>
      </c>
      <c r="J9" s="402">
        <v>2.77</v>
      </c>
      <c r="K9" s="401">
        <v>23088</v>
      </c>
      <c r="L9" s="401">
        <v>14990</v>
      </c>
      <c r="M9" s="401">
        <v>15417</v>
      </c>
      <c r="N9" s="401">
        <v>8327</v>
      </c>
      <c r="O9" s="401">
        <v>10010</v>
      </c>
      <c r="P9" s="401">
        <v>5407</v>
      </c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</row>
    <row r="10" spans="1:32" s="341" customFormat="1" ht="12.75" customHeight="1">
      <c r="A10" s="751">
        <v>56</v>
      </c>
      <c r="B10" s="353" t="s">
        <v>1020</v>
      </c>
      <c r="C10" s="485" t="s">
        <v>1177</v>
      </c>
      <c r="D10" s="351">
        <v>657349</v>
      </c>
      <c r="E10" s="401">
        <v>908143</v>
      </c>
      <c r="F10" s="401">
        <v>1781867</v>
      </c>
      <c r="G10" s="401">
        <v>14553650.7</v>
      </c>
      <c r="H10" s="401">
        <v>8442934.21</v>
      </c>
      <c r="I10" s="402">
        <v>1.38</v>
      </c>
      <c r="J10" s="402">
        <v>2.71</v>
      </c>
      <c r="K10" s="401">
        <v>22140</v>
      </c>
      <c r="L10" s="401">
        <v>12844</v>
      </c>
      <c r="M10" s="401">
        <v>16026</v>
      </c>
      <c r="N10" s="401">
        <v>8168</v>
      </c>
      <c r="O10" s="401">
        <v>9297</v>
      </c>
      <c r="P10" s="401">
        <v>4738</v>
      </c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</row>
    <row r="11" spans="1:32" s="341" customFormat="1" ht="12.75" customHeight="1">
      <c r="A11" s="751">
        <v>57</v>
      </c>
      <c r="B11" s="353" t="s">
        <v>1064</v>
      </c>
      <c r="C11" s="485" t="s">
        <v>1221</v>
      </c>
      <c r="D11" s="351">
        <v>629644</v>
      </c>
      <c r="E11" s="401">
        <v>994797</v>
      </c>
      <c r="F11" s="401">
        <v>1016845</v>
      </c>
      <c r="G11" s="401">
        <v>18633721.67</v>
      </c>
      <c r="H11" s="401">
        <v>12776502.95</v>
      </c>
      <c r="I11" s="402">
        <v>1.58</v>
      </c>
      <c r="J11" s="402">
        <v>1.61</v>
      </c>
      <c r="K11" s="401">
        <v>29594</v>
      </c>
      <c r="L11" s="401">
        <v>20292</v>
      </c>
      <c r="M11" s="401">
        <v>18731</v>
      </c>
      <c r="N11" s="401">
        <v>18325</v>
      </c>
      <c r="O11" s="401">
        <v>12843</v>
      </c>
      <c r="P11" s="401">
        <v>12565</v>
      </c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</row>
    <row r="12" spans="1:32" s="341" customFormat="1" ht="12.75" customHeight="1">
      <c r="A12" s="751">
        <v>58</v>
      </c>
      <c r="B12" s="353" t="s">
        <v>944</v>
      </c>
      <c r="C12" s="485" t="s">
        <v>1101</v>
      </c>
      <c r="D12" s="351">
        <v>628224</v>
      </c>
      <c r="E12" s="401">
        <v>893443</v>
      </c>
      <c r="F12" s="401">
        <v>1968745</v>
      </c>
      <c r="G12" s="401">
        <v>22981232.39</v>
      </c>
      <c r="H12" s="401">
        <v>11838714.86</v>
      </c>
      <c r="I12" s="402">
        <v>1.42</v>
      </c>
      <c r="J12" s="402">
        <v>3.13</v>
      </c>
      <c r="K12" s="401">
        <v>36581</v>
      </c>
      <c r="L12" s="401">
        <v>18845</v>
      </c>
      <c r="M12" s="401">
        <v>25722</v>
      </c>
      <c r="N12" s="401">
        <v>11673</v>
      </c>
      <c r="O12" s="401">
        <v>13251</v>
      </c>
      <c r="P12" s="401">
        <v>6013</v>
      </c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  <c r="AF12" s="558"/>
    </row>
    <row r="13" spans="1:32" s="341" customFormat="1" ht="12.75" customHeight="1">
      <c r="A13" s="751">
        <v>59</v>
      </c>
      <c r="B13" s="353" t="s">
        <v>1065</v>
      </c>
      <c r="C13" s="485" t="s">
        <v>1222</v>
      </c>
      <c r="D13" s="351">
        <v>613334</v>
      </c>
      <c r="E13" s="401">
        <v>888657</v>
      </c>
      <c r="F13" s="401">
        <v>973337</v>
      </c>
      <c r="G13" s="401">
        <v>9102423.52</v>
      </c>
      <c r="H13" s="401">
        <v>6259432.23</v>
      </c>
      <c r="I13" s="402">
        <v>1.45</v>
      </c>
      <c r="J13" s="402">
        <v>1.59</v>
      </c>
      <c r="K13" s="401">
        <v>14841</v>
      </c>
      <c r="L13" s="401">
        <v>10206</v>
      </c>
      <c r="M13" s="401">
        <v>10243</v>
      </c>
      <c r="N13" s="401">
        <v>9352</v>
      </c>
      <c r="O13" s="401">
        <v>7044</v>
      </c>
      <c r="P13" s="401">
        <v>6431</v>
      </c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  <c r="AB13" s="558"/>
      <c r="AC13" s="558"/>
      <c r="AD13" s="558"/>
      <c r="AE13" s="558"/>
      <c r="AF13" s="558"/>
    </row>
    <row r="14" spans="1:32" s="341" customFormat="1" ht="12.75" customHeight="1">
      <c r="A14" s="751">
        <v>60</v>
      </c>
      <c r="B14" s="353" t="s">
        <v>1066</v>
      </c>
      <c r="C14" s="485" t="s">
        <v>1223</v>
      </c>
      <c r="D14" s="351">
        <v>601788</v>
      </c>
      <c r="E14" s="401">
        <v>902983</v>
      </c>
      <c r="F14" s="401">
        <v>918231</v>
      </c>
      <c r="G14" s="401">
        <v>11560305.61</v>
      </c>
      <c r="H14" s="401">
        <v>8314287.72</v>
      </c>
      <c r="I14" s="402">
        <v>1.5</v>
      </c>
      <c r="J14" s="402">
        <v>1.53</v>
      </c>
      <c r="K14" s="401">
        <v>19210</v>
      </c>
      <c r="L14" s="401">
        <v>13816</v>
      </c>
      <c r="M14" s="401">
        <v>12802</v>
      </c>
      <c r="N14" s="401">
        <v>12590</v>
      </c>
      <c r="O14" s="401">
        <v>9208</v>
      </c>
      <c r="P14" s="401">
        <v>9055</v>
      </c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</row>
    <row r="15" spans="1:32" s="341" customFormat="1" ht="12" customHeight="1">
      <c r="A15" s="751">
        <v>61</v>
      </c>
      <c r="B15" s="353" t="s">
        <v>1014</v>
      </c>
      <c r="C15" s="485" t="s">
        <v>1171</v>
      </c>
      <c r="D15" s="351">
        <v>598836</v>
      </c>
      <c r="E15" s="401">
        <v>1690317</v>
      </c>
      <c r="F15" s="401">
        <v>1767077</v>
      </c>
      <c r="G15" s="401">
        <v>31570271.03</v>
      </c>
      <c r="H15" s="401">
        <v>21753383.91</v>
      </c>
      <c r="I15" s="402">
        <v>2.82</v>
      </c>
      <c r="J15" s="402">
        <v>2.95</v>
      </c>
      <c r="K15" s="401">
        <v>52719</v>
      </c>
      <c r="L15" s="401">
        <v>36326</v>
      </c>
      <c r="M15" s="401">
        <v>18677</v>
      </c>
      <c r="N15" s="401">
        <v>17866</v>
      </c>
      <c r="O15" s="401">
        <v>12869</v>
      </c>
      <c r="P15" s="401">
        <v>12310</v>
      </c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</row>
    <row r="16" spans="1:32" s="341" customFormat="1" ht="12" customHeight="1">
      <c r="A16" s="751">
        <v>62</v>
      </c>
      <c r="B16" s="353" t="s">
        <v>966</v>
      </c>
      <c r="C16" s="485" t="s">
        <v>1123</v>
      </c>
      <c r="D16" s="351">
        <v>588602</v>
      </c>
      <c r="E16" s="401">
        <v>1450778</v>
      </c>
      <c r="F16" s="401">
        <v>1614097</v>
      </c>
      <c r="G16" s="401">
        <v>27629359.62</v>
      </c>
      <c r="H16" s="401">
        <v>19038855.69</v>
      </c>
      <c r="I16" s="402">
        <v>2.46</v>
      </c>
      <c r="J16" s="402">
        <v>2.74</v>
      </c>
      <c r="K16" s="401">
        <v>46941</v>
      </c>
      <c r="L16" s="401">
        <v>32346</v>
      </c>
      <c r="M16" s="401">
        <v>19045</v>
      </c>
      <c r="N16" s="401">
        <v>17118</v>
      </c>
      <c r="O16" s="401">
        <v>13123</v>
      </c>
      <c r="P16" s="401">
        <v>11795</v>
      </c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</row>
    <row r="17" spans="1:32" s="341" customFormat="1" ht="12" customHeight="1">
      <c r="A17" s="751">
        <v>63</v>
      </c>
      <c r="B17" s="353" t="s">
        <v>1067</v>
      </c>
      <c r="C17" s="485" t="s">
        <v>1224</v>
      </c>
      <c r="D17" s="351">
        <v>576542</v>
      </c>
      <c r="E17" s="401">
        <v>851935</v>
      </c>
      <c r="F17" s="401">
        <v>942801</v>
      </c>
      <c r="G17" s="401">
        <v>8935371.14</v>
      </c>
      <c r="H17" s="401">
        <v>6213282.59</v>
      </c>
      <c r="I17" s="402">
        <v>1.48</v>
      </c>
      <c r="J17" s="402">
        <v>1.64</v>
      </c>
      <c r="K17" s="401">
        <v>15498</v>
      </c>
      <c r="L17" s="401">
        <v>10777</v>
      </c>
      <c r="M17" s="401">
        <v>10488</v>
      </c>
      <c r="N17" s="401">
        <v>9477</v>
      </c>
      <c r="O17" s="401">
        <v>7293</v>
      </c>
      <c r="P17" s="401">
        <v>6590</v>
      </c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8"/>
      <c r="AD17" s="558"/>
      <c r="AE17" s="558"/>
      <c r="AF17" s="558"/>
    </row>
    <row r="18" spans="1:32" s="341" customFormat="1" ht="12" customHeight="1">
      <c r="A18" s="751">
        <v>64</v>
      </c>
      <c r="B18" s="353" t="s">
        <v>951</v>
      </c>
      <c r="C18" s="485" t="s">
        <v>1108</v>
      </c>
      <c r="D18" s="351">
        <v>574884</v>
      </c>
      <c r="E18" s="401">
        <v>725391</v>
      </c>
      <c r="F18" s="401">
        <v>1031238</v>
      </c>
      <c r="G18" s="401">
        <v>18785011.96</v>
      </c>
      <c r="H18" s="401">
        <v>9042512.3</v>
      </c>
      <c r="I18" s="402">
        <v>1.26</v>
      </c>
      <c r="J18" s="402">
        <v>1.79</v>
      </c>
      <c r="K18" s="401">
        <v>32676</v>
      </c>
      <c r="L18" s="401">
        <v>15729</v>
      </c>
      <c r="M18" s="401">
        <v>25896</v>
      </c>
      <c r="N18" s="401">
        <v>18216</v>
      </c>
      <c r="O18" s="401">
        <v>12466</v>
      </c>
      <c r="P18" s="401">
        <v>8769</v>
      </c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</row>
    <row r="19" spans="1:32" s="341" customFormat="1" ht="12" customHeight="1">
      <c r="A19" s="751">
        <v>65</v>
      </c>
      <c r="B19" s="353" t="s">
        <v>988</v>
      </c>
      <c r="C19" s="485" t="s">
        <v>1145</v>
      </c>
      <c r="D19" s="351">
        <v>574553</v>
      </c>
      <c r="E19" s="401">
        <v>980342</v>
      </c>
      <c r="F19" s="401">
        <v>985436</v>
      </c>
      <c r="G19" s="401">
        <v>13090133.23</v>
      </c>
      <c r="H19" s="401">
        <v>8678440.76</v>
      </c>
      <c r="I19" s="402">
        <v>1.71</v>
      </c>
      <c r="J19" s="402">
        <v>1.72</v>
      </c>
      <c r="K19" s="401">
        <v>22783</v>
      </c>
      <c r="L19" s="401">
        <v>15105</v>
      </c>
      <c r="M19" s="401">
        <v>13353</v>
      </c>
      <c r="N19" s="401">
        <v>13284</v>
      </c>
      <c r="O19" s="401">
        <v>8852</v>
      </c>
      <c r="P19" s="401">
        <v>8807</v>
      </c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</row>
    <row r="20" spans="1:32" s="341" customFormat="1" ht="12" customHeight="1">
      <c r="A20" s="751">
        <v>66</v>
      </c>
      <c r="B20" s="353" t="s">
        <v>1068</v>
      </c>
      <c r="C20" s="485" t="s">
        <v>1225</v>
      </c>
      <c r="D20" s="351">
        <v>574258</v>
      </c>
      <c r="E20" s="401">
        <v>1127915</v>
      </c>
      <c r="F20" s="401">
        <v>1143326</v>
      </c>
      <c r="G20" s="401">
        <v>16647520.58</v>
      </c>
      <c r="H20" s="401">
        <v>11876550.18</v>
      </c>
      <c r="I20" s="402">
        <v>1.96</v>
      </c>
      <c r="J20" s="402">
        <v>1.99</v>
      </c>
      <c r="K20" s="401">
        <v>28990</v>
      </c>
      <c r="L20" s="401">
        <v>20682</v>
      </c>
      <c r="M20" s="401">
        <v>14760</v>
      </c>
      <c r="N20" s="401">
        <v>14561</v>
      </c>
      <c r="O20" s="401">
        <v>10530</v>
      </c>
      <c r="P20" s="401">
        <v>10388</v>
      </c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8"/>
      <c r="AD20" s="558"/>
      <c r="AE20" s="558"/>
      <c r="AF20" s="558"/>
    </row>
    <row r="21" spans="1:32" s="341" customFormat="1" ht="12" customHeight="1">
      <c r="A21" s="751">
        <v>67</v>
      </c>
      <c r="B21" s="353" t="s">
        <v>1069</v>
      </c>
      <c r="C21" s="485" t="s">
        <v>1226</v>
      </c>
      <c r="D21" s="351">
        <v>567505</v>
      </c>
      <c r="E21" s="401">
        <v>840347</v>
      </c>
      <c r="F21" s="401">
        <v>845263</v>
      </c>
      <c r="G21" s="401">
        <v>22976449.89</v>
      </c>
      <c r="H21" s="401">
        <v>14263146.66</v>
      </c>
      <c r="I21" s="402">
        <v>1.48</v>
      </c>
      <c r="J21" s="402">
        <v>1.49</v>
      </c>
      <c r="K21" s="401">
        <v>40487</v>
      </c>
      <c r="L21" s="401">
        <v>25133</v>
      </c>
      <c r="M21" s="401">
        <v>27342</v>
      </c>
      <c r="N21" s="401">
        <v>27183</v>
      </c>
      <c r="O21" s="401">
        <v>16973</v>
      </c>
      <c r="P21" s="401">
        <v>16874</v>
      </c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</row>
    <row r="22" spans="1:32" s="341" customFormat="1" ht="12" customHeight="1">
      <c r="A22" s="751">
        <v>68</v>
      </c>
      <c r="B22" s="353" t="s">
        <v>1024</v>
      </c>
      <c r="C22" s="485" t="s">
        <v>1181</v>
      </c>
      <c r="D22" s="351">
        <v>561921</v>
      </c>
      <c r="E22" s="401">
        <v>1028821</v>
      </c>
      <c r="F22" s="401">
        <v>1136847</v>
      </c>
      <c r="G22" s="401">
        <v>25352087.75</v>
      </c>
      <c r="H22" s="401">
        <v>15331011.9</v>
      </c>
      <c r="I22" s="402">
        <v>1.83</v>
      </c>
      <c r="J22" s="402">
        <v>2.02</v>
      </c>
      <c r="K22" s="401">
        <v>45117</v>
      </c>
      <c r="L22" s="401">
        <v>27283</v>
      </c>
      <c r="M22" s="401">
        <v>24642</v>
      </c>
      <c r="N22" s="401">
        <v>22300</v>
      </c>
      <c r="O22" s="401">
        <v>14902</v>
      </c>
      <c r="P22" s="401">
        <v>13486</v>
      </c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8"/>
      <c r="AE22" s="558"/>
      <c r="AF22" s="558"/>
    </row>
    <row r="23" spans="1:32" s="341" customFormat="1" ht="12" customHeight="1">
      <c r="A23" s="751">
        <v>69</v>
      </c>
      <c r="B23" s="353" t="s">
        <v>942</v>
      </c>
      <c r="C23" s="485" t="s">
        <v>1099</v>
      </c>
      <c r="D23" s="351">
        <v>560977</v>
      </c>
      <c r="E23" s="401">
        <v>1231010</v>
      </c>
      <c r="F23" s="401">
        <v>1300836</v>
      </c>
      <c r="G23" s="401">
        <v>16596916.35</v>
      </c>
      <c r="H23" s="401">
        <v>10086394.25</v>
      </c>
      <c r="I23" s="402">
        <v>2.19</v>
      </c>
      <c r="J23" s="402">
        <v>2.32</v>
      </c>
      <c r="K23" s="401">
        <v>29586</v>
      </c>
      <c r="L23" s="401">
        <v>17980</v>
      </c>
      <c r="M23" s="401">
        <v>13482</v>
      </c>
      <c r="N23" s="401">
        <v>12759</v>
      </c>
      <c r="O23" s="401">
        <v>8194</v>
      </c>
      <c r="P23" s="401">
        <v>7754</v>
      </c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558"/>
      <c r="AE23" s="558"/>
      <c r="AF23" s="558"/>
    </row>
    <row r="24" spans="1:32" s="341" customFormat="1" ht="12" customHeight="1">
      <c r="A24" s="751">
        <v>70</v>
      </c>
      <c r="B24" s="353" t="s">
        <v>1070</v>
      </c>
      <c r="C24" s="485" t="s">
        <v>1227</v>
      </c>
      <c r="D24" s="351">
        <v>549972</v>
      </c>
      <c r="E24" s="401">
        <v>786244</v>
      </c>
      <c r="F24" s="401">
        <v>827627</v>
      </c>
      <c r="G24" s="401">
        <v>8092049.19</v>
      </c>
      <c r="H24" s="401">
        <v>5716421.84</v>
      </c>
      <c r="I24" s="402">
        <v>1.43</v>
      </c>
      <c r="J24" s="402">
        <v>1.5</v>
      </c>
      <c r="K24" s="401">
        <v>14714</v>
      </c>
      <c r="L24" s="401">
        <v>10394</v>
      </c>
      <c r="M24" s="401">
        <v>10292</v>
      </c>
      <c r="N24" s="401">
        <v>9777</v>
      </c>
      <c r="O24" s="401">
        <v>7271</v>
      </c>
      <c r="P24" s="401">
        <v>6907</v>
      </c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558"/>
      <c r="AF24" s="558"/>
    </row>
    <row r="25" spans="1:32" s="341" customFormat="1" ht="12" customHeight="1">
      <c r="A25" s="751">
        <v>71</v>
      </c>
      <c r="B25" s="353" t="s">
        <v>1071</v>
      </c>
      <c r="C25" s="485" t="s">
        <v>1228</v>
      </c>
      <c r="D25" s="351">
        <v>533810</v>
      </c>
      <c r="E25" s="401">
        <v>960974</v>
      </c>
      <c r="F25" s="401">
        <v>1779200</v>
      </c>
      <c r="G25" s="401">
        <v>12423136.09</v>
      </c>
      <c r="H25" s="401">
        <v>8704213.85</v>
      </c>
      <c r="I25" s="402">
        <v>1.8</v>
      </c>
      <c r="J25" s="402">
        <v>3.33</v>
      </c>
      <c r="K25" s="401">
        <v>23273</v>
      </c>
      <c r="L25" s="401">
        <v>16306</v>
      </c>
      <c r="M25" s="401">
        <v>12928</v>
      </c>
      <c r="N25" s="401">
        <v>6982</v>
      </c>
      <c r="O25" s="401">
        <v>9058</v>
      </c>
      <c r="P25" s="401">
        <v>4892</v>
      </c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</row>
    <row r="26" spans="1:32" s="341" customFormat="1" ht="12" customHeight="1">
      <c r="A26" s="751">
        <v>72</v>
      </c>
      <c r="B26" s="353" t="s">
        <v>1013</v>
      </c>
      <c r="C26" s="485" t="s">
        <v>1170</v>
      </c>
      <c r="D26" s="351">
        <v>531199</v>
      </c>
      <c r="E26" s="401">
        <v>699313</v>
      </c>
      <c r="F26" s="401">
        <v>778619</v>
      </c>
      <c r="G26" s="401">
        <v>15801987.68</v>
      </c>
      <c r="H26" s="401">
        <v>9401712.22</v>
      </c>
      <c r="I26" s="402">
        <v>1.32</v>
      </c>
      <c r="J26" s="402">
        <v>1.47</v>
      </c>
      <c r="K26" s="401">
        <v>29748</v>
      </c>
      <c r="L26" s="401">
        <v>17699</v>
      </c>
      <c r="M26" s="401">
        <v>22596</v>
      </c>
      <c r="N26" s="401">
        <v>20295</v>
      </c>
      <c r="O26" s="401">
        <v>13444</v>
      </c>
      <c r="P26" s="401">
        <v>12075</v>
      </c>
      <c r="Q26" s="558"/>
      <c r="R26" s="558"/>
      <c r="S26" s="558"/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558"/>
      <c r="AF26" s="558"/>
    </row>
    <row r="27" spans="1:32" s="341" customFormat="1" ht="12" customHeight="1">
      <c r="A27" s="751">
        <v>73</v>
      </c>
      <c r="B27" s="353" t="s">
        <v>1072</v>
      </c>
      <c r="C27" s="485" t="s">
        <v>1229</v>
      </c>
      <c r="D27" s="351">
        <v>522187</v>
      </c>
      <c r="E27" s="401">
        <v>1052097</v>
      </c>
      <c r="F27" s="401">
        <v>1104134</v>
      </c>
      <c r="G27" s="401">
        <v>20129317.49</v>
      </c>
      <c r="H27" s="401">
        <v>13069178.21</v>
      </c>
      <c r="I27" s="402">
        <v>2.01</v>
      </c>
      <c r="J27" s="402">
        <v>2.11</v>
      </c>
      <c r="K27" s="401">
        <v>38548</v>
      </c>
      <c r="L27" s="401">
        <v>25028</v>
      </c>
      <c r="M27" s="401">
        <v>19133</v>
      </c>
      <c r="N27" s="401">
        <v>18231</v>
      </c>
      <c r="O27" s="401">
        <v>12422</v>
      </c>
      <c r="P27" s="401">
        <v>11837</v>
      </c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</row>
    <row r="28" spans="1:32" s="341" customFormat="1" ht="12" customHeight="1">
      <c r="A28" s="751">
        <v>74</v>
      </c>
      <c r="B28" s="353" t="s">
        <v>1073</v>
      </c>
      <c r="C28" s="485" t="s">
        <v>1230</v>
      </c>
      <c r="D28" s="351">
        <v>518185</v>
      </c>
      <c r="E28" s="401">
        <v>666367</v>
      </c>
      <c r="F28" s="401">
        <v>1081627</v>
      </c>
      <c r="G28" s="401">
        <v>11250223.44</v>
      </c>
      <c r="H28" s="401">
        <v>6649494.62</v>
      </c>
      <c r="I28" s="402">
        <v>1.29</v>
      </c>
      <c r="J28" s="402">
        <v>2.09</v>
      </c>
      <c r="K28" s="401">
        <v>21711</v>
      </c>
      <c r="L28" s="401">
        <v>12832</v>
      </c>
      <c r="M28" s="401">
        <v>16883</v>
      </c>
      <c r="N28" s="401">
        <v>10401</v>
      </c>
      <c r="O28" s="401">
        <v>9979</v>
      </c>
      <c r="P28" s="401">
        <v>6148</v>
      </c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</row>
    <row r="29" spans="1:32" s="341" customFormat="1" ht="12" customHeight="1">
      <c r="A29" s="751">
        <v>75</v>
      </c>
      <c r="B29" s="353" t="s">
        <v>939</v>
      </c>
      <c r="C29" s="485" t="s">
        <v>1096</v>
      </c>
      <c r="D29" s="351">
        <v>510938</v>
      </c>
      <c r="E29" s="401">
        <v>922802</v>
      </c>
      <c r="F29" s="401">
        <v>978718</v>
      </c>
      <c r="G29" s="401">
        <v>18115987</v>
      </c>
      <c r="H29" s="401">
        <v>11959743.45</v>
      </c>
      <c r="I29" s="402">
        <v>1.81</v>
      </c>
      <c r="J29" s="402">
        <v>1.92</v>
      </c>
      <c r="K29" s="401">
        <v>35456</v>
      </c>
      <c r="L29" s="401">
        <v>23407</v>
      </c>
      <c r="M29" s="401">
        <v>19631</v>
      </c>
      <c r="N29" s="401">
        <v>18510</v>
      </c>
      <c r="O29" s="401">
        <v>12960</v>
      </c>
      <c r="P29" s="401">
        <v>12220</v>
      </c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</row>
    <row r="30" spans="1:32" s="341" customFormat="1" ht="12" customHeight="1">
      <c r="A30" s="751">
        <v>76</v>
      </c>
      <c r="B30" s="353" t="s">
        <v>1074</v>
      </c>
      <c r="C30" s="485" t="s">
        <v>1231</v>
      </c>
      <c r="D30" s="351">
        <v>498523</v>
      </c>
      <c r="E30" s="401">
        <v>914637</v>
      </c>
      <c r="F30" s="401">
        <v>939537</v>
      </c>
      <c r="G30" s="401">
        <v>11615533.57</v>
      </c>
      <c r="H30" s="401">
        <v>8220113.2</v>
      </c>
      <c r="I30" s="402">
        <v>1.83</v>
      </c>
      <c r="J30" s="402">
        <v>1.88</v>
      </c>
      <c r="K30" s="401">
        <v>23300</v>
      </c>
      <c r="L30" s="401">
        <v>16489</v>
      </c>
      <c r="M30" s="401">
        <v>12700</v>
      </c>
      <c r="N30" s="401">
        <v>12363</v>
      </c>
      <c r="O30" s="401">
        <v>8987</v>
      </c>
      <c r="P30" s="401">
        <v>8749</v>
      </c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</row>
    <row r="31" spans="1:32" s="341" customFormat="1" ht="12" customHeight="1">
      <c r="A31" s="751">
        <v>77</v>
      </c>
      <c r="B31" s="353" t="s">
        <v>1023</v>
      </c>
      <c r="C31" s="485" t="s">
        <v>1180</v>
      </c>
      <c r="D31" s="351">
        <v>497907</v>
      </c>
      <c r="E31" s="401">
        <v>912485</v>
      </c>
      <c r="F31" s="401">
        <v>933247</v>
      </c>
      <c r="G31" s="401">
        <v>14678804.72</v>
      </c>
      <c r="H31" s="401">
        <v>10282406.99</v>
      </c>
      <c r="I31" s="402">
        <v>1.83</v>
      </c>
      <c r="J31" s="402">
        <v>1.87</v>
      </c>
      <c r="K31" s="401">
        <v>29481</v>
      </c>
      <c r="L31" s="401">
        <v>20651</v>
      </c>
      <c r="M31" s="401">
        <v>16087</v>
      </c>
      <c r="N31" s="401">
        <v>15729</v>
      </c>
      <c r="O31" s="401">
        <v>11269</v>
      </c>
      <c r="P31" s="401">
        <v>11018</v>
      </c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</row>
    <row r="32" spans="1:32" s="341" customFormat="1" ht="12" customHeight="1">
      <c r="A32" s="751">
        <v>78</v>
      </c>
      <c r="B32" s="353" t="s">
        <v>1075</v>
      </c>
      <c r="C32" s="485" t="s">
        <v>1232</v>
      </c>
      <c r="D32" s="351">
        <v>495013</v>
      </c>
      <c r="E32" s="401">
        <v>691457</v>
      </c>
      <c r="F32" s="401">
        <v>703129</v>
      </c>
      <c r="G32" s="401">
        <v>12946340.93</v>
      </c>
      <c r="H32" s="401">
        <v>8967719.44</v>
      </c>
      <c r="I32" s="402">
        <v>1.4</v>
      </c>
      <c r="J32" s="402">
        <v>1.42</v>
      </c>
      <c r="K32" s="401">
        <v>26154</v>
      </c>
      <c r="L32" s="401">
        <v>18116</v>
      </c>
      <c r="M32" s="401">
        <v>18723</v>
      </c>
      <c r="N32" s="401">
        <v>18412</v>
      </c>
      <c r="O32" s="401">
        <v>12969</v>
      </c>
      <c r="P32" s="401">
        <v>12754</v>
      </c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558"/>
    </row>
    <row r="33" spans="1:32" s="341" customFormat="1" ht="12" customHeight="1">
      <c r="A33" s="751">
        <v>79</v>
      </c>
      <c r="B33" s="353" t="s">
        <v>1076</v>
      </c>
      <c r="C33" s="485" t="s">
        <v>1233</v>
      </c>
      <c r="D33" s="351">
        <v>494453</v>
      </c>
      <c r="E33" s="401">
        <v>1036013</v>
      </c>
      <c r="F33" s="401">
        <v>1052820</v>
      </c>
      <c r="G33" s="401">
        <v>14836166.29</v>
      </c>
      <c r="H33" s="401">
        <v>10617103.15</v>
      </c>
      <c r="I33" s="402">
        <v>2.1</v>
      </c>
      <c r="J33" s="402">
        <v>2.13</v>
      </c>
      <c r="K33" s="401">
        <v>30005</v>
      </c>
      <c r="L33" s="401">
        <v>21472</v>
      </c>
      <c r="M33" s="401">
        <v>14320</v>
      </c>
      <c r="N33" s="401">
        <v>14092</v>
      </c>
      <c r="O33" s="401">
        <v>10248</v>
      </c>
      <c r="P33" s="401">
        <v>10084</v>
      </c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558"/>
      <c r="AF33" s="558"/>
    </row>
    <row r="34" spans="1:32" s="341" customFormat="1" ht="12" customHeight="1">
      <c r="A34" s="751">
        <v>80</v>
      </c>
      <c r="B34" s="353" t="s">
        <v>1077</v>
      </c>
      <c r="C34" s="485" t="s">
        <v>1234</v>
      </c>
      <c r="D34" s="351">
        <v>489475</v>
      </c>
      <c r="E34" s="401">
        <v>812016</v>
      </c>
      <c r="F34" s="401">
        <v>820942</v>
      </c>
      <c r="G34" s="401">
        <v>9045983.17</v>
      </c>
      <c r="H34" s="401">
        <v>6336410.23</v>
      </c>
      <c r="I34" s="402">
        <v>1.66</v>
      </c>
      <c r="J34" s="402">
        <v>1.68</v>
      </c>
      <c r="K34" s="401">
        <v>18481</v>
      </c>
      <c r="L34" s="401">
        <v>12945</v>
      </c>
      <c r="M34" s="401">
        <v>11140</v>
      </c>
      <c r="N34" s="401">
        <v>11019</v>
      </c>
      <c r="O34" s="401">
        <v>7803</v>
      </c>
      <c r="P34" s="401">
        <v>7718</v>
      </c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  <c r="AB34" s="558"/>
      <c r="AC34" s="558"/>
      <c r="AD34" s="558"/>
      <c r="AE34" s="558"/>
      <c r="AF34" s="558"/>
    </row>
    <row r="35" spans="1:32" s="341" customFormat="1" ht="12" customHeight="1">
      <c r="A35" s="751">
        <v>81</v>
      </c>
      <c r="B35" s="353" t="s">
        <v>1078</v>
      </c>
      <c r="C35" s="485" t="s">
        <v>1235</v>
      </c>
      <c r="D35" s="351">
        <v>485628</v>
      </c>
      <c r="E35" s="401">
        <v>714791</v>
      </c>
      <c r="F35" s="401">
        <v>822068</v>
      </c>
      <c r="G35" s="401">
        <v>12604454.01</v>
      </c>
      <c r="H35" s="401">
        <v>7922888.34</v>
      </c>
      <c r="I35" s="402">
        <v>1.47</v>
      </c>
      <c r="J35" s="402">
        <v>1.69</v>
      </c>
      <c r="K35" s="401">
        <v>25955</v>
      </c>
      <c r="L35" s="401">
        <v>16315</v>
      </c>
      <c r="M35" s="401">
        <v>17634</v>
      </c>
      <c r="N35" s="401">
        <v>15333</v>
      </c>
      <c r="O35" s="401">
        <v>11084</v>
      </c>
      <c r="P35" s="401">
        <v>9638</v>
      </c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558"/>
    </row>
    <row r="36" spans="1:32" s="341" customFormat="1" ht="12" customHeight="1">
      <c r="A36" s="751">
        <v>82</v>
      </c>
      <c r="B36" s="353" t="s">
        <v>1079</v>
      </c>
      <c r="C36" s="485" t="s">
        <v>1236</v>
      </c>
      <c r="D36" s="351">
        <v>478906</v>
      </c>
      <c r="E36" s="401">
        <v>653861</v>
      </c>
      <c r="F36" s="401">
        <v>654897</v>
      </c>
      <c r="G36" s="401">
        <v>15423892.2</v>
      </c>
      <c r="H36" s="401">
        <v>10729570.14</v>
      </c>
      <c r="I36" s="402">
        <v>1.37</v>
      </c>
      <c r="J36" s="402">
        <v>1.37</v>
      </c>
      <c r="K36" s="401">
        <v>32207</v>
      </c>
      <c r="L36" s="401">
        <v>22404</v>
      </c>
      <c r="M36" s="401">
        <v>23589</v>
      </c>
      <c r="N36" s="401">
        <v>23552</v>
      </c>
      <c r="O36" s="401">
        <v>16410</v>
      </c>
      <c r="P36" s="401">
        <v>16384</v>
      </c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</row>
    <row r="37" spans="1:32" s="341" customFormat="1" ht="12" customHeight="1">
      <c r="A37" s="751">
        <v>83</v>
      </c>
      <c r="B37" s="353" t="s">
        <v>1080</v>
      </c>
      <c r="C37" s="485" t="s">
        <v>1237</v>
      </c>
      <c r="D37" s="351">
        <v>451439</v>
      </c>
      <c r="E37" s="401">
        <v>590663</v>
      </c>
      <c r="F37" s="401">
        <v>763430</v>
      </c>
      <c r="G37" s="401">
        <v>20881697.97</v>
      </c>
      <c r="H37" s="401">
        <v>11491052.7</v>
      </c>
      <c r="I37" s="402">
        <v>1.31</v>
      </c>
      <c r="J37" s="402">
        <v>1.69</v>
      </c>
      <c r="K37" s="401">
        <v>46256</v>
      </c>
      <c r="L37" s="401">
        <v>25454</v>
      </c>
      <c r="M37" s="401">
        <v>35353</v>
      </c>
      <c r="N37" s="401">
        <v>27352</v>
      </c>
      <c r="O37" s="401">
        <v>19454</v>
      </c>
      <c r="P37" s="401">
        <v>15052</v>
      </c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</row>
    <row r="38" spans="1:32" s="341" customFormat="1" ht="12" customHeight="1">
      <c r="A38" s="751">
        <v>84</v>
      </c>
      <c r="B38" s="353" t="s">
        <v>1081</v>
      </c>
      <c r="C38" s="485" t="s">
        <v>1238</v>
      </c>
      <c r="D38" s="351">
        <v>437323</v>
      </c>
      <c r="E38" s="401">
        <v>556245</v>
      </c>
      <c r="F38" s="401">
        <v>597494</v>
      </c>
      <c r="G38" s="401">
        <v>14001527.7</v>
      </c>
      <c r="H38" s="401">
        <v>8771785.93</v>
      </c>
      <c r="I38" s="402">
        <v>1.27</v>
      </c>
      <c r="J38" s="402">
        <v>1.37</v>
      </c>
      <c r="K38" s="401">
        <v>32016</v>
      </c>
      <c r="L38" s="401">
        <v>20058</v>
      </c>
      <c r="M38" s="401">
        <v>25172</v>
      </c>
      <c r="N38" s="401">
        <v>23434</v>
      </c>
      <c r="O38" s="401">
        <v>15770</v>
      </c>
      <c r="P38" s="401">
        <v>14681</v>
      </c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  <c r="AB38" s="558"/>
      <c r="AC38" s="558"/>
      <c r="AD38" s="558"/>
      <c r="AE38" s="558"/>
      <c r="AF38" s="558"/>
    </row>
    <row r="39" spans="1:32" s="341" customFormat="1" ht="12" customHeight="1">
      <c r="A39" s="751">
        <v>85</v>
      </c>
      <c r="B39" s="353" t="s">
        <v>1019</v>
      </c>
      <c r="C39" s="485" t="s">
        <v>1176</v>
      </c>
      <c r="D39" s="351">
        <v>431552</v>
      </c>
      <c r="E39" s="401">
        <v>806953</v>
      </c>
      <c r="F39" s="401">
        <v>831218</v>
      </c>
      <c r="G39" s="401">
        <v>10549980.52</v>
      </c>
      <c r="H39" s="401">
        <v>7334780.28</v>
      </c>
      <c r="I39" s="402">
        <v>1.87</v>
      </c>
      <c r="J39" s="402">
        <v>1.93</v>
      </c>
      <c r="K39" s="401">
        <v>24447</v>
      </c>
      <c r="L39" s="401">
        <v>16996</v>
      </c>
      <c r="M39" s="401">
        <v>13074</v>
      </c>
      <c r="N39" s="401">
        <v>12692</v>
      </c>
      <c r="O39" s="401">
        <v>9089</v>
      </c>
      <c r="P39" s="401">
        <v>8824</v>
      </c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  <c r="AE39" s="558"/>
      <c r="AF39" s="558"/>
    </row>
    <row r="40" spans="1:32" s="341" customFormat="1" ht="12" customHeight="1">
      <c r="A40" s="751">
        <v>86</v>
      </c>
      <c r="B40" s="353" t="s">
        <v>1082</v>
      </c>
      <c r="C40" s="485" t="s">
        <v>1239</v>
      </c>
      <c r="D40" s="351">
        <v>429239</v>
      </c>
      <c r="E40" s="401">
        <v>816033</v>
      </c>
      <c r="F40" s="401">
        <v>947443</v>
      </c>
      <c r="G40" s="401">
        <v>13410353.7</v>
      </c>
      <c r="H40" s="401">
        <v>8698102.72</v>
      </c>
      <c r="I40" s="402">
        <v>1.9</v>
      </c>
      <c r="J40" s="402">
        <v>2.21</v>
      </c>
      <c r="K40" s="401">
        <v>31242</v>
      </c>
      <c r="L40" s="401">
        <v>20264</v>
      </c>
      <c r="M40" s="401">
        <v>16434</v>
      </c>
      <c r="N40" s="401">
        <v>14154</v>
      </c>
      <c r="O40" s="401">
        <v>10659</v>
      </c>
      <c r="P40" s="401">
        <v>9181</v>
      </c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</row>
    <row r="41" spans="1:32" s="341" customFormat="1" ht="12" customHeight="1">
      <c r="A41" s="751">
        <v>87</v>
      </c>
      <c r="B41" s="353" t="s">
        <v>1083</v>
      </c>
      <c r="C41" s="485" t="s">
        <v>1240</v>
      </c>
      <c r="D41" s="351">
        <v>422240</v>
      </c>
      <c r="E41" s="401">
        <v>720940</v>
      </c>
      <c r="F41" s="401">
        <v>836095</v>
      </c>
      <c r="G41" s="401">
        <v>13776169.78</v>
      </c>
      <c r="H41" s="401">
        <v>8218198.01</v>
      </c>
      <c r="I41" s="402">
        <v>1.71</v>
      </c>
      <c r="J41" s="402">
        <v>1.98</v>
      </c>
      <c r="K41" s="401">
        <v>32626</v>
      </c>
      <c r="L41" s="401">
        <v>19463</v>
      </c>
      <c r="M41" s="401">
        <v>19109</v>
      </c>
      <c r="N41" s="401">
        <v>16477</v>
      </c>
      <c r="O41" s="401">
        <v>11399</v>
      </c>
      <c r="P41" s="401">
        <v>9829</v>
      </c>
      <c r="Q41" s="558"/>
      <c r="R41" s="558"/>
      <c r="S41" s="558"/>
      <c r="T41" s="558"/>
      <c r="U41" s="558"/>
      <c r="V41" s="558"/>
      <c r="W41" s="558"/>
      <c r="X41" s="558"/>
      <c r="Y41" s="558"/>
      <c r="Z41" s="558"/>
      <c r="AA41" s="558"/>
      <c r="AB41" s="558"/>
      <c r="AC41" s="558"/>
      <c r="AD41" s="558"/>
      <c r="AE41" s="558"/>
      <c r="AF41" s="558"/>
    </row>
    <row r="42" spans="1:32" s="341" customFormat="1" ht="12" customHeight="1">
      <c r="A42" s="751">
        <v>88</v>
      </c>
      <c r="B42" s="353" t="s">
        <v>971</v>
      </c>
      <c r="C42" s="485" t="s">
        <v>1128</v>
      </c>
      <c r="D42" s="351">
        <v>420912</v>
      </c>
      <c r="E42" s="401">
        <v>844971</v>
      </c>
      <c r="F42" s="401">
        <v>868983</v>
      </c>
      <c r="G42" s="401">
        <v>14497675.83</v>
      </c>
      <c r="H42" s="401">
        <v>9922406.92</v>
      </c>
      <c r="I42" s="402">
        <v>2.01</v>
      </c>
      <c r="J42" s="402">
        <v>2.06</v>
      </c>
      <c r="K42" s="401">
        <v>34443</v>
      </c>
      <c r="L42" s="401">
        <v>23574</v>
      </c>
      <c r="M42" s="401">
        <v>17158</v>
      </c>
      <c r="N42" s="401">
        <v>16683</v>
      </c>
      <c r="O42" s="401">
        <v>11743</v>
      </c>
      <c r="P42" s="401">
        <v>11418</v>
      </c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</row>
    <row r="43" spans="1:32" s="341" customFormat="1" ht="12" customHeight="1">
      <c r="A43" s="751">
        <v>89</v>
      </c>
      <c r="B43" s="353" t="s">
        <v>1084</v>
      </c>
      <c r="C43" s="485" t="s">
        <v>1241</v>
      </c>
      <c r="D43" s="351">
        <v>416620</v>
      </c>
      <c r="E43" s="401">
        <v>732541</v>
      </c>
      <c r="F43" s="401">
        <v>737836</v>
      </c>
      <c r="G43" s="401">
        <v>7393146.45</v>
      </c>
      <c r="H43" s="401">
        <v>5141578.17</v>
      </c>
      <c r="I43" s="402">
        <v>1.76</v>
      </c>
      <c r="J43" s="402">
        <v>1.77</v>
      </c>
      <c r="K43" s="401">
        <v>17746</v>
      </c>
      <c r="L43" s="401">
        <v>12341</v>
      </c>
      <c r="M43" s="401">
        <v>10092</v>
      </c>
      <c r="N43" s="401">
        <v>10020</v>
      </c>
      <c r="O43" s="401">
        <v>7019</v>
      </c>
      <c r="P43" s="401">
        <v>6968</v>
      </c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8"/>
    </row>
    <row r="44" spans="1:32" s="341" customFormat="1" ht="12" customHeight="1">
      <c r="A44" s="751">
        <v>90</v>
      </c>
      <c r="B44" s="353" t="s">
        <v>1085</v>
      </c>
      <c r="C44" s="485" t="s">
        <v>1242</v>
      </c>
      <c r="D44" s="351">
        <v>411742</v>
      </c>
      <c r="E44" s="401">
        <v>666492</v>
      </c>
      <c r="F44" s="401">
        <v>4105676</v>
      </c>
      <c r="G44" s="401">
        <v>14753101.86</v>
      </c>
      <c r="H44" s="401">
        <v>9532007.91</v>
      </c>
      <c r="I44" s="402">
        <v>1.62</v>
      </c>
      <c r="J44" s="402">
        <v>9.97</v>
      </c>
      <c r="K44" s="401">
        <v>35831</v>
      </c>
      <c r="L44" s="401">
        <v>23150</v>
      </c>
      <c r="M44" s="401">
        <v>22135</v>
      </c>
      <c r="N44" s="401">
        <v>3593</v>
      </c>
      <c r="O44" s="401">
        <v>14302</v>
      </c>
      <c r="P44" s="401">
        <v>2322</v>
      </c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  <c r="AE44" s="558"/>
      <c r="AF44" s="558"/>
    </row>
    <row r="45" spans="1:32" s="341" customFormat="1" ht="12" customHeight="1">
      <c r="A45" s="751">
        <v>91</v>
      </c>
      <c r="B45" s="353" t="s">
        <v>1086</v>
      </c>
      <c r="C45" s="485" t="s">
        <v>1243</v>
      </c>
      <c r="D45" s="351">
        <v>410624</v>
      </c>
      <c r="E45" s="401">
        <v>580920</v>
      </c>
      <c r="F45" s="401">
        <v>618210</v>
      </c>
      <c r="G45" s="401">
        <v>6554820.88</v>
      </c>
      <c r="H45" s="401">
        <v>4453270.95</v>
      </c>
      <c r="I45" s="402">
        <v>1.41</v>
      </c>
      <c r="J45" s="402">
        <v>1.51</v>
      </c>
      <c r="K45" s="401">
        <v>15963</v>
      </c>
      <c r="L45" s="401">
        <v>10845</v>
      </c>
      <c r="M45" s="401">
        <v>11284</v>
      </c>
      <c r="N45" s="401">
        <v>10603</v>
      </c>
      <c r="O45" s="401">
        <v>7666</v>
      </c>
      <c r="P45" s="401">
        <v>7203</v>
      </c>
      <c r="Q45" s="558"/>
      <c r="R45" s="558"/>
      <c r="S45" s="558"/>
      <c r="T45" s="558"/>
      <c r="U45" s="558"/>
      <c r="V45" s="558"/>
      <c r="W45" s="558"/>
      <c r="X45" s="558"/>
      <c r="Y45" s="558"/>
      <c r="Z45" s="558"/>
      <c r="AA45" s="558"/>
      <c r="AB45" s="558"/>
      <c r="AC45" s="558"/>
      <c r="AD45" s="558"/>
      <c r="AE45" s="558"/>
      <c r="AF45" s="558"/>
    </row>
    <row r="46" spans="1:32" s="341" customFormat="1" ht="12" customHeight="1">
      <c r="A46" s="751">
        <v>92</v>
      </c>
      <c r="B46" s="353" t="s">
        <v>1087</v>
      </c>
      <c r="C46" s="485" t="s">
        <v>1244</v>
      </c>
      <c r="D46" s="351">
        <v>406334</v>
      </c>
      <c r="E46" s="401">
        <v>801903</v>
      </c>
      <c r="F46" s="401">
        <v>838216</v>
      </c>
      <c r="G46" s="401">
        <v>12474368.66</v>
      </c>
      <c r="H46" s="401">
        <v>8830584.47</v>
      </c>
      <c r="I46" s="402">
        <v>1.97</v>
      </c>
      <c r="J46" s="402">
        <v>2.06</v>
      </c>
      <c r="K46" s="401">
        <v>30700</v>
      </c>
      <c r="L46" s="401">
        <v>21732</v>
      </c>
      <c r="M46" s="401">
        <v>15556</v>
      </c>
      <c r="N46" s="401">
        <v>14882</v>
      </c>
      <c r="O46" s="401">
        <v>11012</v>
      </c>
      <c r="P46" s="401">
        <v>10535</v>
      </c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</row>
    <row r="47" spans="1:32" s="341" customFormat="1" ht="12" customHeight="1">
      <c r="A47" s="751">
        <v>93</v>
      </c>
      <c r="B47" s="353" t="s">
        <v>1088</v>
      </c>
      <c r="C47" s="485" t="s">
        <v>1245</v>
      </c>
      <c r="D47" s="351">
        <v>403384</v>
      </c>
      <c r="E47" s="401">
        <v>523514</v>
      </c>
      <c r="F47" s="401">
        <v>552513</v>
      </c>
      <c r="G47" s="401">
        <v>9864619.3</v>
      </c>
      <c r="H47" s="401">
        <v>5913736.52</v>
      </c>
      <c r="I47" s="402">
        <v>1.3</v>
      </c>
      <c r="J47" s="402">
        <v>1.37</v>
      </c>
      <c r="K47" s="401">
        <v>24455</v>
      </c>
      <c r="L47" s="401">
        <v>14660</v>
      </c>
      <c r="M47" s="401">
        <v>18843</v>
      </c>
      <c r="N47" s="401">
        <v>17854</v>
      </c>
      <c r="O47" s="401">
        <v>11296</v>
      </c>
      <c r="P47" s="401">
        <v>10703</v>
      </c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</row>
    <row r="48" spans="1:32" s="341" customFormat="1" ht="12" customHeight="1">
      <c r="A48" s="751">
        <v>94</v>
      </c>
      <c r="B48" s="353" t="s">
        <v>1089</v>
      </c>
      <c r="C48" s="485" t="s">
        <v>1246</v>
      </c>
      <c r="D48" s="351">
        <v>389654</v>
      </c>
      <c r="E48" s="401">
        <v>734019</v>
      </c>
      <c r="F48" s="401">
        <v>748223</v>
      </c>
      <c r="G48" s="401">
        <v>8769687.24</v>
      </c>
      <c r="H48" s="401">
        <v>5762345.13</v>
      </c>
      <c r="I48" s="402">
        <v>1.88</v>
      </c>
      <c r="J48" s="402">
        <v>1.92</v>
      </c>
      <c r="K48" s="401">
        <v>22506</v>
      </c>
      <c r="L48" s="401">
        <v>14788</v>
      </c>
      <c r="M48" s="401">
        <v>11947</v>
      </c>
      <c r="N48" s="401">
        <v>11721</v>
      </c>
      <c r="O48" s="401">
        <v>7850</v>
      </c>
      <c r="P48" s="401">
        <v>7701</v>
      </c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</row>
    <row r="49" spans="1:32" s="341" customFormat="1" ht="12" customHeight="1">
      <c r="A49" s="751">
        <v>95</v>
      </c>
      <c r="B49" s="353" t="s">
        <v>1090</v>
      </c>
      <c r="C49" s="485" t="s">
        <v>1247</v>
      </c>
      <c r="D49" s="351">
        <v>377694</v>
      </c>
      <c r="E49" s="401">
        <v>725824</v>
      </c>
      <c r="F49" s="401">
        <v>744742</v>
      </c>
      <c r="G49" s="401">
        <v>7701529.2</v>
      </c>
      <c r="H49" s="401">
        <v>5124855.51</v>
      </c>
      <c r="I49" s="402">
        <v>1.92</v>
      </c>
      <c r="J49" s="402">
        <v>1.97</v>
      </c>
      <c r="K49" s="401">
        <v>20391</v>
      </c>
      <c r="L49" s="401">
        <v>13569</v>
      </c>
      <c r="M49" s="401">
        <v>10611</v>
      </c>
      <c r="N49" s="401">
        <v>10341</v>
      </c>
      <c r="O49" s="401">
        <v>7061</v>
      </c>
      <c r="P49" s="401">
        <v>6881</v>
      </c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</row>
    <row r="50" spans="1:32" s="341" customFormat="1" ht="12" customHeight="1">
      <c r="A50" s="751">
        <v>96</v>
      </c>
      <c r="B50" s="353" t="s">
        <v>1091</v>
      </c>
      <c r="C50" s="485" t="s">
        <v>1248</v>
      </c>
      <c r="D50" s="351">
        <v>367075</v>
      </c>
      <c r="E50" s="401">
        <v>562922</v>
      </c>
      <c r="F50" s="401">
        <v>573577</v>
      </c>
      <c r="G50" s="401">
        <v>13133648.85</v>
      </c>
      <c r="H50" s="401">
        <v>9169669.91</v>
      </c>
      <c r="I50" s="402">
        <v>1.53</v>
      </c>
      <c r="J50" s="402">
        <v>1.56</v>
      </c>
      <c r="K50" s="401">
        <v>35779</v>
      </c>
      <c r="L50" s="401">
        <v>24980</v>
      </c>
      <c r="M50" s="401">
        <v>23331</v>
      </c>
      <c r="N50" s="401">
        <v>22898</v>
      </c>
      <c r="O50" s="401">
        <v>16289</v>
      </c>
      <c r="P50" s="401">
        <v>15987</v>
      </c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  <c r="AB50" s="558"/>
      <c r="AC50" s="558"/>
      <c r="AD50" s="558"/>
      <c r="AE50" s="558"/>
      <c r="AF50" s="558"/>
    </row>
    <row r="51" spans="1:32" s="341" customFormat="1" ht="12" customHeight="1">
      <c r="A51" s="751">
        <v>97</v>
      </c>
      <c r="B51" s="353" t="s">
        <v>1092</v>
      </c>
      <c r="C51" s="485" t="s">
        <v>1249</v>
      </c>
      <c r="D51" s="351">
        <v>363395</v>
      </c>
      <c r="E51" s="401">
        <v>451860</v>
      </c>
      <c r="F51" s="401">
        <v>506469</v>
      </c>
      <c r="G51" s="401">
        <v>14338578.87</v>
      </c>
      <c r="H51" s="401">
        <v>7777857.78</v>
      </c>
      <c r="I51" s="402">
        <v>1.24</v>
      </c>
      <c r="J51" s="402">
        <v>1.39</v>
      </c>
      <c r="K51" s="401">
        <v>39457</v>
      </c>
      <c r="L51" s="401">
        <v>21403</v>
      </c>
      <c r="M51" s="401">
        <v>31732</v>
      </c>
      <c r="N51" s="401">
        <v>28311</v>
      </c>
      <c r="O51" s="401">
        <v>17213</v>
      </c>
      <c r="P51" s="401">
        <v>15357</v>
      </c>
      <c r="Q51" s="558"/>
      <c r="R51" s="558"/>
      <c r="S51" s="558"/>
      <c r="T51" s="558"/>
      <c r="U51" s="558"/>
      <c r="V51" s="558"/>
      <c r="W51" s="558"/>
      <c r="X51" s="558"/>
      <c r="Y51" s="558"/>
      <c r="Z51" s="558"/>
      <c r="AA51" s="558"/>
      <c r="AB51" s="558"/>
      <c r="AC51" s="558"/>
      <c r="AD51" s="558"/>
      <c r="AE51" s="558"/>
      <c r="AF51" s="558"/>
    </row>
    <row r="52" spans="1:32" s="341" customFormat="1" ht="12" customHeight="1">
      <c r="A52" s="751">
        <v>98</v>
      </c>
      <c r="B52" s="353" t="s">
        <v>1093</v>
      </c>
      <c r="C52" s="485" t="s">
        <v>1250</v>
      </c>
      <c r="D52" s="351">
        <v>350560</v>
      </c>
      <c r="E52" s="401">
        <v>744075</v>
      </c>
      <c r="F52" s="401">
        <v>879913</v>
      </c>
      <c r="G52" s="401">
        <v>9640287.65</v>
      </c>
      <c r="H52" s="401">
        <v>6905279.44</v>
      </c>
      <c r="I52" s="402">
        <v>2.12</v>
      </c>
      <c r="J52" s="402">
        <v>2.51</v>
      </c>
      <c r="K52" s="401">
        <v>27500</v>
      </c>
      <c r="L52" s="401">
        <v>19698</v>
      </c>
      <c r="M52" s="401">
        <v>12956</v>
      </c>
      <c r="N52" s="401">
        <v>10956</v>
      </c>
      <c r="O52" s="401">
        <v>9280</v>
      </c>
      <c r="P52" s="401">
        <v>7848</v>
      </c>
      <c r="Q52" s="558"/>
      <c r="R52" s="558"/>
      <c r="S52" s="558"/>
      <c r="T52" s="558"/>
      <c r="U52" s="558"/>
      <c r="V52" s="558"/>
      <c r="W52" s="558"/>
      <c r="X52" s="558"/>
      <c r="Y52" s="558"/>
      <c r="Z52" s="558"/>
      <c r="AA52" s="558"/>
      <c r="AB52" s="558"/>
      <c r="AC52" s="558"/>
      <c r="AD52" s="558"/>
      <c r="AE52" s="558"/>
      <c r="AF52" s="558"/>
    </row>
    <row r="53" spans="1:32" s="341" customFormat="1" ht="12" customHeight="1">
      <c r="A53" s="751">
        <v>99</v>
      </c>
      <c r="B53" s="353" t="s">
        <v>1094</v>
      </c>
      <c r="C53" s="485" t="s">
        <v>1251</v>
      </c>
      <c r="D53" s="351">
        <v>349659</v>
      </c>
      <c r="E53" s="401">
        <v>762187</v>
      </c>
      <c r="F53" s="401">
        <v>784847</v>
      </c>
      <c r="G53" s="401">
        <v>8685009.59</v>
      </c>
      <c r="H53" s="401">
        <v>6104755.35</v>
      </c>
      <c r="I53" s="402">
        <v>2.18</v>
      </c>
      <c r="J53" s="402">
        <v>2.24</v>
      </c>
      <c r="K53" s="401">
        <v>24839</v>
      </c>
      <c r="L53" s="401">
        <v>17459</v>
      </c>
      <c r="M53" s="401">
        <v>11395</v>
      </c>
      <c r="N53" s="401">
        <v>11066</v>
      </c>
      <c r="O53" s="401">
        <v>8010</v>
      </c>
      <c r="P53" s="401">
        <v>7778</v>
      </c>
      <c r="Q53" s="558"/>
      <c r="R53" s="558"/>
      <c r="S53" s="558"/>
      <c r="T53" s="558"/>
      <c r="U53" s="558"/>
      <c r="V53" s="558"/>
      <c r="W53" s="558"/>
      <c r="X53" s="558"/>
      <c r="Y53" s="558"/>
      <c r="Z53" s="558"/>
      <c r="AA53" s="558"/>
      <c r="AB53" s="558"/>
      <c r="AC53" s="558"/>
      <c r="AD53" s="558"/>
      <c r="AE53" s="558"/>
      <c r="AF53" s="558"/>
    </row>
    <row r="54" spans="1:32" s="341" customFormat="1" ht="12" customHeight="1">
      <c r="A54" s="752">
        <v>100</v>
      </c>
      <c r="B54" s="354" t="s">
        <v>1095</v>
      </c>
      <c r="C54" s="500" t="s">
        <v>1252</v>
      </c>
      <c r="D54" s="352">
        <v>342507</v>
      </c>
      <c r="E54" s="403">
        <v>499585</v>
      </c>
      <c r="F54" s="403">
        <v>613180</v>
      </c>
      <c r="G54" s="403">
        <v>8182741.54</v>
      </c>
      <c r="H54" s="403">
        <v>5039768.21</v>
      </c>
      <c r="I54" s="404">
        <v>1.46</v>
      </c>
      <c r="J54" s="404">
        <v>1.79</v>
      </c>
      <c r="K54" s="403">
        <v>23891</v>
      </c>
      <c r="L54" s="403">
        <v>14714</v>
      </c>
      <c r="M54" s="403">
        <v>16379</v>
      </c>
      <c r="N54" s="403">
        <v>13345</v>
      </c>
      <c r="O54" s="403">
        <v>10088</v>
      </c>
      <c r="P54" s="403">
        <v>8219</v>
      </c>
      <c r="Q54" s="558"/>
      <c r="R54" s="558"/>
      <c r="S54" s="558"/>
      <c r="T54" s="558"/>
      <c r="U54" s="558"/>
      <c r="V54" s="558"/>
      <c r="W54" s="558"/>
      <c r="X54" s="558"/>
      <c r="Y54" s="558"/>
      <c r="Z54" s="558"/>
      <c r="AA54" s="558"/>
      <c r="AB54" s="558"/>
      <c r="AC54" s="558"/>
      <c r="AD54" s="558"/>
      <c r="AE54" s="558"/>
      <c r="AF54" s="558"/>
    </row>
  </sheetData>
  <mergeCells count="9">
    <mergeCell ref="O3:P3"/>
    <mergeCell ref="F3:F4"/>
    <mergeCell ref="I3:J3"/>
    <mergeCell ref="K3:L3"/>
    <mergeCell ref="M3:N3"/>
    <mergeCell ref="A3:A4"/>
    <mergeCell ref="B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2"/>
  <dimension ref="A1:AE81"/>
  <sheetViews>
    <sheetView showGridLines="0" workbookViewId="0" topLeftCell="A1">
      <selection activeCell="A1" sqref="A1"/>
    </sheetView>
  </sheetViews>
  <sheetFormatPr defaultColWidth="9.140625" defaultRowHeight="12"/>
  <cols>
    <col min="1" max="1" width="4.57421875" style="355" bestFit="1" customWidth="1"/>
    <col min="2" max="2" width="44.28125" style="356" customWidth="1"/>
    <col min="3" max="3" width="8.28125" style="357" customWidth="1"/>
    <col min="4" max="4" width="8.8515625" style="357" customWidth="1"/>
    <col min="5" max="5" width="9.28125" style="357" customWidth="1"/>
    <col min="6" max="7" width="10.57421875" style="357" customWidth="1"/>
    <col min="8" max="9" width="9.7109375" style="358" customWidth="1"/>
    <col min="10" max="11" width="14.7109375" style="357" customWidth="1"/>
    <col min="12" max="15" width="11.7109375" style="357" customWidth="1"/>
    <col min="16" max="17" width="6.00390625" style="359" bestFit="1" customWidth="1"/>
    <col min="18" max="18" width="7.7109375" style="359" bestFit="1" customWidth="1"/>
    <col min="19" max="20" width="7.7109375" style="359" customWidth="1"/>
    <col min="21" max="21" width="6.00390625" style="359" bestFit="1" customWidth="1"/>
    <col min="22" max="22" width="6.8515625" style="359" bestFit="1" customWidth="1"/>
    <col min="23" max="23" width="6.00390625" style="359" bestFit="1" customWidth="1"/>
    <col min="24" max="31" width="5.140625" style="359" bestFit="1" customWidth="1"/>
    <col min="32" max="16384" width="9.140625" style="359" customWidth="1"/>
  </cols>
  <sheetData>
    <row r="1" ht="13.5" customHeight="1">
      <c r="B1" s="343" t="s">
        <v>1276</v>
      </c>
    </row>
    <row r="2" spans="3:15" ht="12" customHeight="1">
      <c r="C2" s="358"/>
      <c r="D2" s="358"/>
      <c r="O2" s="102" t="s">
        <v>286</v>
      </c>
    </row>
    <row r="3" spans="1:15" ht="18.75" customHeight="1">
      <c r="A3" s="610" t="s">
        <v>366</v>
      </c>
      <c r="B3" s="714"/>
      <c r="C3" s="610" t="s">
        <v>251</v>
      </c>
      <c r="D3" s="625" t="s">
        <v>252</v>
      </c>
      <c r="E3" s="625" t="s">
        <v>813</v>
      </c>
      <c r="F3" s="342" t="s">
        <v>279</v>
      </c>
      <c r="G3" s="344"/>
      <c r="H3" s="676" t="s">
        <v>368</v>
      </c>
      <c r="I3" s="687"/>
      <c r="J3" s="689" t="s">
        <v>269</v>
      </c>
      <c r="K3" s="689"/>
      <c r="L3" s="689" t="s">
        <v>363</v>
      </c>
      <c r="M3" s="689"/>
      <c r="N3" s="689" t="s">
        <v>365</v>
      </c>
      <c r="O3" s="690"/>
    </row>
    <row r="4" spans="1:15" ht="18.75" customHeight="1">
      <c r="A4" s="611"/>
      <c r="B4" s="627"/>
      <c r="C4" s="611"/>
      <c r="D4" s="627"/>
      <c r="E4" s="627"/>
      <c r="F4" s="61" t="s">
        <v>106</v>
      </c>
      <c r="G4" s="66" t="s">
        <v>171</v>
      </c>
      <c r="H4" s="349" t="s">
        <v>107</v>
      </c>
      <c r="I4" s="350" t="s">
        <v>815</v>
      </c>
      <c r="J4" s="346" t="s">
        <v>173</v>
      </c>
      <c r="K4" s="346" t="s">
        <v>171</v>
      </c>
      <c r="L4" s="346" t="s">
        <v>364</v>
      </c>
      <c r="M4" s="346" t="s">
        <v>815</v>
      </c>
      <c r="N4" s="346" t="s">
        <v>364</v>
      </c>
      <c r="O4" s="347" t="s">
        <v>815</v>
      </c>
    </row>
    <row r="5" spans="1:31" s="517" customFormat="1" ht="16.5" customHeight="1">
      <c r="A5" s="715" t="s">
        <v>773</v>
      </c>
      <c r="B5" s="716"/>
      <c r="C5" s="516">
        <v>263265</v>
      </c>
      <c r="D5" s="516">
        <v>2662957</v>
      </c>
      <c r="E5" s="516">
        <v>4943964</v>
      </c>
      <c r="F5" s="516">
        <v>472921862.5899999</v>
      </c>
      <c r="G5" s="516">
        <v>371867888.37</v>
      </c>
      <c r="H5" s="520">
        <v>10.12</v>
      </c>
      <c r="I5" s="520">
        <v>18.78</v>
      </c>
      <c r="J5" s="516">
        <v>1796372</v>
      </c>
      <c r="K5" s="516">
        <v>1412523</v>
      </c>
      <c r="L5" s="516">
        <v>177593</v>
      </c>
      <c r="M5" s="516">
        <v>95656</v>
      </c>
      <c r="N5" s="516">
        <v>139645</v>
      </c>
      <c r="O5" s="516">
        <v>75217</v>
      </c>
      <c r="X5" s="556"/>
      <c r="Y5" s="556"/>
      <c r="Z5" s="556"/>
      <c r="AA5" s="556"/>
      <c r="AB5" s="556"/>
      <c r="AC5" s="556"/>
      <c r="AD5" s="556"/>
      <c r="AE5" s="556"/>
    </row>
    <row r="6" spans="1:31" ht="16.5" customHeight="1">
      <c r="A6" s="361" t="s">
        <v>369</v>
      </c>
      <c r="B6" s="485" t="s">
        <v>772</v>
      </c>
      <c r="C6" s="362">
        <v>23</v>
      </c>
      <c r="D6" s="362">
        <v>254</v>
      </c>
      <c r="E6" s="362">
        <v>393</v>
      </c>
      <c r="F6" s="362">
        <v>55028.98</v>
      </c>
      <c r="G6" s="362">
        <v>43516.2</v>
      </c>
      <c r="H6" s="363">
        <v>11.04</v>
      </c>
      <c r="I6" s="363">
        <v>17.09</v>
      </c>
      <c r="J6" s="362">
        <v>2392564</v>
      </c>
      <c r="K6" s="362">
        <v>1892009</v>
      </c>
      <c r="L6" s="362">
        <v>216650</v>
      </c>
      <c r="M6" s="362">
        <v>140023</v>
      </c>
      <c r="N6" s="362">
        <v>171324</v>
      </c>
      <c r="O6" s="362">
        <v>110728</v>
      </c>
      <c r="P6" s="517"/>
      <c r="Q6" s="517"/>
      <c r="R6" s="517"/>
      <c r="S6" s="517"/>
      <c r="T6" s="517"/>
      <c r="U6" s="517"/>
      <c r="V6" s="517"/>
      <c r="W6" s="517"/>
      <c r="X6" s="556"/>
      <c r="Y6" s="556"/>
      <c r="Z6" s="556"/>
      <c r="AA6" s="556"/>
      <c r="AB6" s="556"/>
      <c r="AC6" s="556"/>
      <c r="AD6" s="556"/>
      <c r="AE6" s="556"/>
    </row>
    <row r="7" spans="1:31" ht="16.5" customHeight="1">
      <c r="A7" s="361" t="s">
        <v>371</v>
      </c>
      <c r="B7" s="485" t="s">
        <v>372</v>
      </c>
      <c r="C7" s="362">
        <v>114</v>
      </c>
      <c r="D7" s="362">
        <v>1151</v>
      </c>
      <c r="E7" s="362">
        <v>2075</v>
      </c>
      <c r="F7" s="362">
        <v>181342.66</v>
      </c>
      <c r="G7" s="362">
        <v>142751.02</v>
      </c>
      <c r="H7" s="363">
        <v>10.1</v>
      </c>
      <c r="I7" s="363">
        <v>18.2</v>
      </c>
      <c r="J7" s="362">
        <v>1590725</v>
      </c>
      <c r="K7" s="362">
        <v>1252202</v>
      </c>
      <c r="L7" s="362">
        <v>157552</v>
      </c>
      <c r="M7" s="362">
        <v>87394</v>
      </c>
      <c r="N7" s="362">
        <v>124023</v>
      </c>
      <c r="O7" s="362">
        <v>68796</v>
      </c>
      <c r="P7" s="517"/>
      <c r="Q7" s="517"/>
      <c r="R7" s="517"/>
      <c r="S7" s="517"/>
      <c r="T7" s="517"/>
      <c r="U7" s="517"/>
      <c r="V7" s="517"/>
      <c r="W7" s="517"/>
      <c r="X7" s="556"/>
      <c r="Y7" s="556"/>
      <c r="Z7" s="556"/>
      <c r="AA7" s="556"/>
      <c r="AB7" s="556"/>
      <c r="AC7" s="556"/>
      <c r="AD7" s="556"/>
      <c r="AE7" s="556"/>
    </row>
    <row r="8" spans="1:31" ht="16.5" customHeight="1">
      <c r="A8" s="361" t="s">
        <v>373</v>
      </c>
      <c r="B8" s="485" t="s">
        <v>374</v>
      </c>
      <c r="C8" s="362">
        <v>458</v>
      </c>
      <c r="D8" s="362">
        <v>6090</v>
      </c>
      <c r="E8" s="362">
        <v>9326</v>
      </c>
      <c r="F8" s="362">
        <v>982286.75</v>
      </c>
      <c r="G8" s="362">
        <v>774537.13</v>
      </c>
      <c r="H8" s="363">
        <v>13.3</v>
      </c>
      <c r="I8" s="363">
        <v>20.36</v>
      </c>
      <c r="J8" s="362">
        <v>2144731</v>
      </c>
      <c r="K8" s="362">
        <v>1691129</v>
      </c>
      <c r="L8" s="362">
        <v>161295</v>
      </c>
      <c r="M8" s="362">
        <v>105328</v>
      </c>
      <c r="N8" s="362">
        <v>127182</v>
      </c>
      <c r="O8" s="362">
        <v>83051</v>
      </c>
      <c r="P8" s="517"/>
      <c r="Q8" s="517"/>
      <c r="R8" s="517"/>
      <c r="S8" s="517"/>
      <c r="T8" s="517"/>
      <c r="U8" s="517"/>
      <c r="V8" s="517"/>
      <c r="W8" s="517"/>
      <c r="X8" s="556"/>
      <c r="Y8" s="556"/>
      <c r="Z8" s="556"/>
      <c r="AA8" s="556"/>
      <c r="AB8" s="556"/>
      <c r="AC8" s="556"/>
      <c r="AD8" s="556"/>
      <c r="AE8" s="556"/>
    </row>
    <row r="9" spans="1:31" ht="16.5" customHeight="1">
      <c r="A9" s="361" t="s">
        <v>375</v>
      </c>
      <c r="B9" s="485" t="s">
        <v>376</v>
      </c>
      <c r="C9" s="362">
        <v>58</v>
      </c>
      <c r="D9" s="362">
        <v>699</v>
      </c>
      <c r="E9" s="362">
        <v>1199</v>
      </c>
      <c r="F9" s="362">
        <v>115619.5</v>
      </c>
      <c r="G9" s="362">
        <v>91043.21</v>
      </c>
      <c r="H9" s="363">
        <v>12.05</v>
      </c>
      <c r="I9" s="363">
        <v>20.67</v>
      </c>
      <c r="J9" s="362">
        <v>1993440</v>
      </c>
      <c r="K9" s="362">
        <v>1569711</v>
      </c>
      <c r="L9" s="362">
        <v>165407</v>
      </c>
      <c r="M9" s="362">
        <v>96430</v>
      </c>
      <c r="N9" s="362">
        <v>130248</v>
      </c>
      <c r="O9" s="362">
        <v>75933</v>
      </c>
      <c r="P9" s="517"/>
      <c r="Q9" s="517"/>
      <c r="R9" s="517"/>
      <c r="S9" s="517"/>
      <c r="T9" s="517"/>
      <c r="U9" s="517"/>
      <c r="V9" s="517"/>
      <c r="W9" s="517"/>
      <c r="X9" s="556"/>
      <c r="Y9" s="556"/>
      <c r="Z9" s="556"/>
      <c r="AA9" s="556"/>
      <c r="AB9" s="556"/>
      <c r="AC9" s="556"/>
      <c r="AD9" s="556"/>
      <c r="AE9" s="556"/>
    </row>
    <row r="10" spans="1:31" ht="16.5" customHeight="1">
      <c r="A10" s="361" t="s">
        <v>377</v>
      </c>
      <c r="B10" s="485" t="s">
        <v>378</v>
      </c>
      <c r="C10" s="362">
        <v>92</v>
      </c>
      <c r="D10" s="362">
        <v>1157</v>
      </c>
      <c r="E10" s="362">
        <v>2058</v>
      </c>
      <c r="F10" s="362">
        <v>205057.68</v>
      </c>
      <c r="G10" s="362">
        <v>161717.74</v>
      </c>
      <c r="H10" s="363">
        <v>12.58</v>
      </c>
      <c r="I10" s="363">
        <v>22.37</v>
      </c>
      <c r="J10" s="362">
        <v>2228888</v>
      </c>
      <c r="K10" s="362">
        <v>1757802</v>
      </c>
      <c r="L10" s="362">
        <v>177232</v>
      </c>
      <c r="M10" s="362">
        <v>99639</v>
      </c>
      <c r="N10" s="362">
        <v>139773</v>
      </c>
      <c r="O10" s="362">
        <v>78580</v>
      </c>
      <c r="P10" s="517"/>
      <c r="Q10" s="517"/>
      <c r="R10" s="517"/>
      <c r="S10" s="517"/>
      <c r="T10" s="517"/>
      <c r="U10" s="517"/>
      <c r="V10" s="517"/>
      <c r="W10" s="517"/>
      <c r="X10" s="556"/>
      <c r="Y10" s="556"/>
      <c r="Z10" s="556"/>
      <c r="AA10" s="556"/>
      <c r="AB10" s="556"/>
      <c r="AC10" s="556"/>
      <c r="AD10" s="556"/>
      <c r="AE10" s="556"/>
    </row>
    <row r="11" spans="1:31" ht="16.5" customHeight="1">
      <c r="A11" s="361" t="s">
        <v>379</v>
      </c>
      <c r="B11" s="485" t="s">
        <v>380</v>
      </c>
      <c r="C11" s="362">
        <v>92</v>
      </c>
      <c r="D11" s="362">
        <v>1102</v>
      </c>
      <c r="E11" s="362">
        <v>1773</v>
      </c>
      <c r="F11" s="362">
        <v>210673.04</v>
      </c>
      <c r="G11" s="362">
        <v>166305.15</v>
      </c>
      <c r="H11" s="363">
        <v>11.98</v>
      </c>
      <c r="I11" s="363">
        <v>19.27</v>
      </c>
      <c r="J11" s="362">
        <v>2289924</v>
      </c>
      <c r="K11" s="362">
        <v>1807665</v>
      </c>
      <c r="L11" s="362">
        <v>191173</v>
      </c>
      <c r="M11" s="362">
        <v>118823</v>
      </c>
      <c r="N11" s="362">
        <v>150912</v>
      </c>
      <c r="O11" s="362">
        <v>93799</v>
      </c>
      <c r="P11" s="517"/>
      <c r="Q11" s="517"/>
      <c r="R11" s="517"/>
      <c r="S11" s="517"/>
      <c r="T11" s="517"/>
      <c r="U11" s="517"/>
      <c r="V11" s="517"/>
      <c r="W11" s="517"/>
      <c r="X11" s="556"/>
      <c r="Y11" s="556"/>
      <c r="Z11" s="556"/>
      <c r="AA11" s="556"/>
      <c r="AB11" s="556"/>
      <c r="AC11" s="556"/>
      <c r="AD11" s="556"/>
      <c r="AE11" s="556"/>
    </row>
    <row r="12" spans="1:31" ht="16.5" customHeight="1">
      <c r="A12" s="361" t="s">
        <v>381</v>
      </c>
      <c r="B12" s="485" t="s">
        <v>382</v>
      </c>
      <c r="C12" s="362">
        <v>190</v>
      </c>
      <c r="D12" s="362">
        <v>2865</v>
      </c>
      <c r="E12" s="362">
        <v>4131</v>
      </c>
      <c r="F12" s="362">
        <v>409004.54</v>
      </c>
      <c r="G12" s="362">
        <v>322501.39</v>
      </c>
      <c r="H12" s="363">
        <v>15.08</v>
      </c>
      <c r="I12" s="363">
        <v>21.74</v>
      </c>
      <c r="J12" s="362">
        <v>2152655</v>
      </c>
      <c r="K12" s="362">
        <v>1697376</v>
      </c>
      <c r="L12" s="362">
        <v>142759</v>
      </c>
      <c r="M12" s="362">
        <v>99009</v>
      </c>
      <c r="N12" s="362">
        <v>112566</v>
      </c>
      <c r="O12" s="362">
        <v>78069</v>
      </c>
      <c r="P12" s="517"/>
      <c r="Q12" s="517"/>
      <c r="R12" s="517"/>
      <c r="S12" s="517"/>
      <c r="T12" s="517"/>
      <c r="U12" s="517"/>
      <c r="V12" s="517"/>
      <c r="W12" s="517"/>
      <c r="X12" s="556"/>
      <c r="Y12" s="556"/>
      <c r="Z12" s="556"/>
      <c r="AA12" s="556"/>
      <c r="AB12" s="556"/>
      <c r="AC12" s="556"/>
      <c r="AD12" s="556"/>
      <c r="AE12" s="556"/>
    </row>
    <row r="13" spans="1:31" ht="16.5" customHeight="1">
      <c r="A13" s="361" t="s">
        <v>383</v>
      </c>
      <c r="B13" s="485" t="s">
        <v>384</v>
      </c>
      <c r="C13" s="362">
        <v>238</v>
      </c>
      <c r="D13" s="362">
        <v>2644</v>
      </c>
      <c r="E13" s="362">
        <v>4245</v>
      </c>
      <c r="F13" s="362">
        <v>457866.89</v>
      </c>
      <c r="G13" s="362">
        <v>362009.43</v>
      </c>
      <c r="H13" s="363">
        <v>11.11</v>
      </c>
      <c r="I13" s="363">
        <v>17.84</v>
      </c>
      <c r="J13" s="362">
        <v>1923810</v>
      </c>
      <c r="K13" s="362">
        <v>1521048</v>
      </c>
      <c r="L13" s="362">
        <v>173172</v>
      </c>
      <c r="M13" s="362">
        <v>107860</v>
      </c>
      <c r="N13" s="362">
        <v>136917</v>
      </c>
      <c r="O13" s="362">
        <v>85279</v>
      </c>
      <c r="P13" s="517"/>
      <c r="Q13" s="517"/>
      <c r="R13" s="517"/>
      <c r="S13" s="517"/>
      <c r="T13" s="517"/>
      <c r="U13" s="517"/>
      <c r="V13" s="517"/>
      <c r="W13" s="517"/>
      <c r="X13" s="556"/>
      <c r="Y13" s="556"/>
      <c r="Z13" s="556"/>
      <c r="AA13" s="556"/>
      <c r="AB13" s="556"/>
      <c r="AC13" s="556"/>
      <c r="AD13" s="556"/>
      <c r="AE13" s="556"/>
    </row>
    <row r="14" spans="1:31" ht="16.5" customHeight="1">
      <c r="A14" s="361" t="s">
        <v>385</v>
      </c>
      <c r="B14" s="485" t="s">
        <v>386</v>
      </c>
      <c r="C14" s="362">
        <v>163</v>
      </c>
      <c r="D14" s="362">
        <v>1622</v>
      </c>
      <c r="E14" s="362">
        <v>2742</v>
      </c>
      <c r="F14" s="362">
        <v>275379.59</v>
      </c>
      <c r="G14" s="362">
        <v>214780.7</v>
      </c>
      <c r="H14" s="363">
        <v>9.95</v>
      </c>
      <c r="I14" s="363">
        <v>16.82</v>
      </c>
      <c r="J14" s="362">
        <v>1689445</v>
      </c>
      <c r="K14" s="362">
        <v>1317673</v>
      </c>
      <c r="L14" s="362">
        <v>169778</v>
      </c>
      <c r="M14" s="362">
        <v>100430</v>
      </c>
      <c r="N14" s="362">
        <v>132417</v>
      </c>
      <c r="O14" s="362">
        <v>78330</v>
      </c>
      <c r="P14" s="517"/>
      <c r="Q14" s="517"/>
      <c r="R14" s="517"/>
      <c r="S14" s="517"/>
      <c r="T14" s="517"/>
      <c r="U14" s="517"/>
      <c r="V14" s="517"/>
      <c r="W14" s="517"/>
      <c r="X14" s="556"/>
      <c r="Y14" s="556"/>
      <c r="Z14" s="556"/>
      <c r="AA14" s="556"/>
      <c r="AB14" s="556"/>
      <c r="AC14" s="556"/>
      <c r="AD14" s="556"/>
      <c r="AE14" s="556"/>
    </row>
    <row r="15" spans="1:31" ht="16.5" customHeight="1">
      <c r="A15" s="361" t="s">
        <v>387</v>
      </c>
      <c r="B15" s="485" t="s">
        <v>388</v>
      </c>
      <c r="C15" s="362">
        <v>391</v>
      </c>
      <c r="D15" s="362">
        <v>4184</v>
      </c>
      <c r="E15" s="362">
        <v>7229</v>
      </c>
      <c r="F15" s="362">
        <v>752805.69</v>
      </c>
      <c r="G15" s="362">
        <v>593587.32</v>
      </c>
      <c r="H15" s="363">
        <v>10.7</v>
      </c>
      <c r="I15" s="363">
        <v>18.49</v>
      </c>
      <c r="J15" s="362">
        <v>1925334</v>
      </c>
      <c r="K15" s="362">
        <v>1518126</v>
      </c>
      <c r="L15" s="362">
        <v>179925</v>
      </c>
      <c r="M15" s="362">
        <v>104137</v>
      </c>
      <c r="N15" s="362">
        <v>141871</v>
      </c>
      <c r="O15" s="362">
        <v>82112</v>
      </c>
      <c r="P15" s="517"/>
      <c r="Q15" s="517"/>
      <c r="R15" s="517"/>
      <c r="S15" s="517"/>
      <c r="T15" s="517"/>
      <c r="U15" s="517"/>
      <c r="V15" s="517"/>
      <c r="W15" s="517"/>
      <c r="X15" s="556"/>
      <c r="Y15" s="556"/>
      <c r="Z15" s="556"/>
      <c r="AA15" s="556"/>
      <c r="AB15" s="556"/>
      <c r="AC15" s="556"/>
      <c r="AD15" s="556"/>
      <c r="AE15" s="556"/>
    </row>
    <row r="16" spans="1:31" ht="16.5" customHeight="1">
      <c r="A16" s="361" t="s">
        <v>389</v>
      </c>
      <c r="B16" s="485" t="s">
        <v>390</v>
      </c>
      <c r="C16" s="362">
        <v>188</v>
      </c>
      <c r="D16" s="362">
        <v>1856</v>
      </c>
      <c r="E16" s="362">
        <v>3376</v>
      </c>
      <c r="F16" s="362">
        <v>258589.06</v>
      </c>
      <c r="G16" s="362">
        <v>203364.38</v>
      </c>
      <c r="H16" s="363">
        <v>9.87</v>
      </c>
      <c r="I16" s="363">
        <v>17.96</v>
      </c>
      <c r="J16" s="362">
        <v>1375474</v>
      </c>
      <c r="K16" s="362">
        <v>1081725</v>
      </c>
      <c r="L16" s="362">
        <v>139326</v>
      </c>
      <c r="M16" s="362">
        <v>76596</v>
      </c>
      <c r="N16" s="362">
        <v>109571</v>
      </c>
      <c r="O16" s="362">
        <v>60238</v>
      </c>
      <c r="P16" s="517"/>
      <c r="Q16" s="517"/>
      <c r="R16" s="517"/>
      <c r="S16" s="517"/>
      <c r="T16" s="517"/>
      <c r="U16" s="517"/>
      <c r="V16" s="517"/>
      <c r="W16" s="517"/>
      <c r="X16" s="556"/>
      <c r="Y16" s="556"/>
      <c r="Z16" s="556"/>
      <c r="AA16" s="556"/>
      <c r="AB16" s="556"/>
      <c r="AC16" s="556"/>
      <c r="AD16" s="556"/>
      <c r="AE16" s="556"/>
    </row>
    <row r="17" spans="1:31" ht="16.5" customHeight="1">
      <c r="A17" s="361" t="s">
        <v>391</v>
      </c>
      <c r="B17" s="485" t="s">
        <v>392</v>
      </c>
      <c r="C17" s="362">
        <v>990</v>
      </c>
      <c r="D17" s="362">
        <v>8547</v>
      </c>
      <c r="E17" s="362">
        <v>16986</v>
      </c>
      <c r="F17" s="362">
        <v>1522884.3</v>
      </c>
      <c r="G17" s="362">
        <v>1193311.01</v>
      </c>
      <c r="H17" s="363">
        <v>8.63</v>
      </c>
      <c r="I17" s="363">
        <v>17.16</v>
      </c>
      <c r="J17" s="362">
        <v>1538267</v>
      </c>
      <c r="K17" s="362">
        <v>1205365</v>
      </c>
      <c r="L17" s="362">
        <v>178178</v>
      </c>
      <c r="M17" s="362">
        <v>89655</v>
      </c>
      <c r="N17" s="362">
        <v>139618</v>
      </c>
      <c r="O17" s="362">
        <v>70253</v>
      </c>
      <c r="P17" s="517"/>
      <c r="Q17" s="517"/>
      <c r="R17" s="517"/>
      <c r="S17" s="517"/>
      <c r="T17" s="517"/>
      <c r="U17" s="517"/>
      <c r="V17" s="517"/>
      <c r="W17" s="517"/>
      <c r="X17" s="556"/>
      <c r="Y17" s="556"/>
      <c r="Z17" s="556"/>
      <c r="AA17" s="556"/>
      <c r="AB17" s="556"/>
      <c r="AC17" s="556"/>
      <c r="AD17" s="556"/>
      <c r="AE17" s="556"/>
    </row>
    <row r="18" spans="1:31" ht="16.5" customHeight="1">
      <c r="A18" s="361" t="s">
        <v>393</v>
      </c>
      <c r="B18" s="485" t="s">
        <v>394</v>
      </c>
      <c r="C18" s="362">
        <v>157</v>
      </c>
      <c r="D18" s="362">
        <v>1566</v>
      </c>
      <c r="E18" s="362">
        <v>2918</v>
      </c>
      <c r="F18" s="362">
        <v>300221.98</v>
      </c>
      <c r="G18" s="362">
        <v>237431.26</v>
      </c>
      <c r="H18" s="363">
        <v>9.97</v>
      </c>
      <c r="I18" s="363">
        <v>18.59</v>
      </c>
      <c r="J18" s="362">
        <v>1912242</v>
      </c>
      <c r="K18" s="362">
        <v>1512301</v>
      </c>
      <c r="L18" s="362">
        <v>191713</v>
      </c>
      <c r="M18" s="362">
        <v>102886</v>
      </c>
      <c r="N18" s="362">
        <v>151616</v>
      </c>
      <c r="O18" s="362">
        <v>81368</v>
      </c>
      <c r="P18" s="517"/>
      <c r="Q18" s="517"/>
      <c r="R18" s="517"/>
      <c r="S18" s="517"/>
      <c r="T18" s="517"/>
      <c r="U18" s="517"/>
      <c r="V18" s="517"/>
      <c r="W18" s="517"/>
      <c r="X18" s="556"/>
      <c r="Y18" s="556"/>
      <c r="Z18" s="556"/>
      <c r="AA18" s="556"/>
      <c r="AB18" s="556"/>
      <c r="AC18" s="556"/>
      <c r="AD18" s="556"/>
      <c r="AE18" s="556"/>
    </row>
    <row r="19" spans="1:31" ht="16.5" customHeight="1">
      <c r="A19" s="361" t="s">
        <v>395</v>
      </c>
      <c r="B19" s="485" t="s">
        <v>396</v>
      </c>
      <c r="C19" s="362">
        <v>516</v>
      </c>
      <c r="D19" s="362">
        <v>6124</v>
      </c>
      <c r="E19" s="362">
        <v>10185</v>
      </c>
      <c r="F19" s="362">
        <v>982506.99</v>
      </c>
      <c r="G19" s="362">
        <v>773790.67</v>
      </c>
      <c r="H19" s="363">
        <v>11.87</v>
      </c>
      <c r="I19" s="363">
        <v>19.74</v>
      </c>
      <c r="J19" s="362">
        <v>1904083</v>
      </c>
      <c r="K19" s="362">
        <v>1499594</v>
      </c>
      <c r="L19" s="362">
        <v>160435</v>
      </c>
      <c r="M19" s="362">
        <v>96466</v>
      </c>
      <c r="N19" s="362">
        <v>126354</v>
      </c>
      <c r="O19" s="362">
        <v>75974</v>
      </c>
      <c r="P19" s="517"/>
      <c r="Q19" s="517"/>
      <c r="R19" s="517"/>
      <c r="S19" s="517"/>
      <c r="T19" s="517"/>
      <c r="U19" s="517"/>
      <c r="V19" s="517"/>
      <c r="W19" s="517"/>
      <c r="X19" s="556"/>
      <c r="Y19" s="556"/>
      <c r="Z19" s="556"/>
      <c r="AA19" s="556"/>
      <c r="AB19" s="556"/>
      <c r="AC19" s="556"/>
      <c r="AD19" s="556"/>
      <c r="AE19" s="556"/>
    </row>
    <row r="20" spans="1:31" ht="16.5" customHeight="1">
      <c r="A20" s="361" t="s">
        <v>397</v>
      </c>
      <c r="B20" s="485" t="s">
        <v>398</v>
      </c>
      <c r="C20" s="362">
        <v>88</v>
      </c>
      <c r="D20" s="362">
        <v>1122</v>
      </c>
      <c r="E20" s="362">
        <v>1627</v>
      </c>
      <c r="F20" s="362">
        <v>125479.92</v>
      </c>
      <c r="G20" s="362">
        <v>98901.82</v>
      </c>
      <c r="H20" s="363">
        <v>12.75</v>
      </c>
      <c r="I20" s="363">
        <v>18.49</v>
      </c>
      <c r="J20" s="362">
        <v>1425908</v>
      </c>
      <c r="K20" s="362">
        <v>1123884</v>
      </c>
      <c r="L20" s="362">
        <v>111836</v>
      </c>
      <c r="M20" s="362">
        <v>77123</v>
      </c>
      <c r="N20" s="362">
        <v>88148</v>
      </c>
      <c r="O20" s="362">
        <v>60788</v>
      </c>
      <c r="P20" s="517"/>
      <c r="Q20" s="517"/>
      <c r="R20" s="517"/>
      <c r="S20" s="517"/>
      <c r="T20" s="517"/>
      <c r="U20" s="517"/>
      <c r="V20" s="517"/>
      <c r="W20" s="517"/>
      <c r="X20" s="556"/>
      <c r="Y20" s="556"/>
      <c r="Z20" s="556"/>
      <c r="AA20" s="556"/>
      <c r="AB20" s="556"/>
      <c r="AC20" s="556"/>
      <c r="AD20" s="556"/>
      <c r="AE20" s="556"/>
    </row>
    <row r="21" spans="1:31" ht="16.5" customHeight="1">
      <c r="A21" s="361" t="s">
        <v>399</v>
      </c>
      <c r="B21" s="485" t="s">
        <v>400</v>
      </c>
      <c r="C21" s="362">
        <v>4036</v>
      </c>
      <c r="D21" s="362">
        <v>45949</v>
      </c>
      <c r="E21" s="362">
        <v>78443</v>
      </c>
      <c r="F21" s="362">
        <v>7934484.2</v>
      </c>
      <c r="G21" s="362">
        <v>6235750.1</v>
      </c>
      <c r="H21" s="363">
        <v>11.38</v>
      </c>
      <c r="I21" s="363">
        <v>19.44</v>
      </c>
      <c r="J21" s="362">
        <v>1965928</v>
      </c>
      <c r="K21" s="362">
        <v>1545032</v>
      </c>
      <c r="L21" s="362">
        <v>172680</v>
      </c>
      <c r="M21" s="362">
        <v>101150</v>
      </c>
      <c r="N21" s="362">
        <v>135710</v>
      </c>
      <c r="O21" s="362">
        <v>79494</v>
      </c>
      <c r="P21" s="517"/>
      <c r="Q21" s="517"/>
      <c r="R21" s="517"/>
      <c r="S21" s="517"/>
      <c r="T21" s="517"/>
      <c r="U21" s="517"/>
      <c r="V21" s="517"/>
      <c r="W21" s="517"/>
      <c r="X21" s="556"/>
      <c r="Y21" s="556"/>
      <c r="Z21" s="556"/>
      <c r="AA21" s="556"/>
      <c r="AB21" s="556"/>
      <c r="AC21" s="556"/>
      <c r="AD21" s="556"/>
      <c r="AE21" s="556"/>
    </row>
    <row r="22" spans="1:31" ht="16.5" customHeight="1">
      <c r="A22" s="361" t="s">
        <v>351</v>
      </c>
      <c r="B22" s="485" t="s">
        <v>352</v>
      </c>
      <c r="C22" s="362">
        <v>40720</v>
      </c>
      <c r="D22" s="362">
        <v>417726</v>
      </c>
      <c r="E22" s="362">
        <v>788338</v>
      </c>
      <c r="F22" s="362">
        <v>70233283.91</v>
      </c>
      <c r="G22" s="362">
        <v>55306612.21</v>
      </c>
      <c r="H22" s="363">
        <v>10.26</v>
      </c>
      <c r="I22" s="363">
        <v>19.36</v>
      </c>
      <c r="J22" s="362">
        <v>1724786</v>
      </c>
      <c r="K22" s="362">
        <v>1358217</v>
      </c>
      <c r="L22" s="362">
        <v>168132</v>
      </c>
      <c r="M22" s="362">
        <v>89090</v>
      </c>
      <c r="N22" s="362">
        <v>132399</v>
      </c>
      <c r="O22" s="362">
        <v>70156</v>
      </c>
      <c r="P22" s="517"/>
      <c r="Q22" s="517"/>
      <c r="R22" s="517"/>
      <c r="S22" s="517"/>
      <c r="T22" s="517"/>
      <c r="U22" s="517"/>
      <c r="V22" s="517"/>
      <c r="W22" s="517"/>
      <c r="X22" s="556"/>
      <c r="Y22" s="556"/>
      <c r="Z22" s="556"/>
      <c r="AA22" s="556"/>
      <c r="AB22" s="556"/>
      <c r="AC22" s="556"/>
      <c r="AD22" s="556"/>
      <c r="AE22" s="556"/>
    </row>
    <row r="23" spans="1:31" ht="16.5" customHeight="1">
      <c r="A23" s="361" t="s">
        <v>401</v>
      </c>
      <c r="B23" s="485" t="s">
        <v>402</v>
      </c>
      <c r="C23" s="362">
        <v>637</v>
      </c>
      <c r="D23" s="362">
        <v>8815</v>
      </c>
      <c r="E23" s="362">
        <v>14449</v>
      </c>
      <c r="F23" s="362">
        <v>1415470.08</v>
      </c>
      <c r="G23" s="362">
        <v>1109492.27</v>
      </c>
      <c r="H23" s="363">
        <v>13.84</v>
      </c>
      <c r="I23" s="363">
        <v>22.68</v>
      </c>
      <c r="J23" s="362">
        <v>2222088</v>
      </c>
      <c r="K23" s="362">
        <v>1741746</v>
      </c>
      <c r="L23" s="362">
        <v>160575</v>
      </c>
      <c r="M23" s="362">
        <v>97963</v>
      </c>
      <c r="N23" s="362">
        <v>125864</v>
      </c>
      <c r="O23" s="362">
        <v>76787</v>
      </c>
      <c r="P23" s="517"/>
      <c r="Q23" s="517"/>
      <c r="R23" s="517"/>
      <c r="S23" s="517"/>
      <c r="T23" s="517"/>
      <c r="U23" s="517"/>
      <c r="V23" s="517"/>
      <c r="W23" s="517"/>
      <c r="X23" s="556"/>
      <c r="Y23" s="556"/>
      <c r="Z23" s="556"/>
      <c r="AA23" s="556"/>
      <c r="AB23" s="556"/>
      <c r="AC23" s="556"/>
      <c r="AD23" s="556"/>
      <c r="AE23" s="556"/>
    </row>
    <row r="24" spans="1:31" ht="16.5" customHeight="1">
      <c r="A24" s="361" t="s">
        <v>359</v>
      </c>
      <c r="B24" s="485" t="s">
        <v>360</v>
      </c>
      <c r="C24" s="362">
        <v>19832</v>
      </c>
      <c r="D24" s="362">
        <v>179697</v>
      </c>
      <c r="E24" s="362">
        <v>339087</v>
      </c>
      <c r="F24" s="362">
        <v>31930807.86</v>
      </c>
      <c r="G24" s="362">
        <v>25122444.55</v>
      </c>
      <c r="H24" s="363">
        <v>9.06</v>
      </c>
      <c r="I24" s="363">
        <v>17.1</v>
      </c>
      <c r="J24" s="362">
        <v>1610065</v>
      </c>
      <c r="K24" s="362">
        <v>1266763</v>
      </c>
      <c r="L24" s="362">
        <v>177692</v>
      </c>
      <c r="M24" s="362">
        <v>94167</v>
      </c>
      <c r="N24" s="362">
        <v>139804</v>
      </c>
      <c r="O24" s="362">
        <v>74088</v>
      </c>
      <c r="P24" s="517"/>
      <c r="Q24" s="517"/>
      <c r="R24" s="517"/>
      <c r="S24" s="517"/>
      <c r="T24" s="517"/>
      <c r="U24" s="517"/>
      <c r="V24" s="517"/>
      <c r="W24" s="517"/>
      <c r="X24" s="556"/>
      <c r="Y24" s="556"/>
      <c r="Z24" s="556"/>
      <c r="AA24" s="556"/>
      <c r="AB24" s="556"/>
      <c r="AC24" s="556"/>
      <c r="AD24" s="556"/>
      <c r="AE24" s="556"/>
    </row>
    <row r="25" spans="1:31" ht="16.5" customHeight="1">
      <c r="A25" s="361" t="s">
        <v>403</v>
      </c>
      <c r="B25" s="485" t="s">
        <v>404</v>
      </c>
      <c r="C25" s="362">
        <v>1562</v>
      </c>
      <c r="D25" s="362">
        <v>16128</v>
      </c>
      <c r="E25" s="362">
        <v>30024</v>
      </c>
      <c r="F25" s="362">
        <v>2873010.64</v>
      </c>
      <c r="G25" s="362">
        <v>2262970.83</v>
      </c>
      <c r="H25" s="363">
        <v>10.33</v>
      </c>
      <c r="I25" s="363">
        <v>19.22</v>
      </c>
      <c r="J25" s="362">
        <v>1839315</v>
      </c>
      <c r="K25" s="362">
        <v>1448765</v>
      </c>
      <c r="L25" s="362">
        <v>178138</v>
      </c>
      <c r="M25" s="362">
        <v>95690</v>
      </c>
      <c r="N25" s="362">
        <v>140313</v>
      </c>
      <c r="O25" s="362">
        <v>75372</v>
      </c>
      <c r="P25" s="517"/>
      <c r="Q25" s="517"/>
      <c r="R25" s="517"/>
      <c r="S25" s="517"/>
      <c r="T25" s="517"/>
      <c r="U25" s="517"/>
      <c r="V25" s="517"/>
      <c r="W25" s="517"/>
      <c r="X25" s="556"/>
      <c r="Y25" s="556"/>
      <c r="Z25" s="556"/>
      <c r="AA25" s="556"/>
      <c r="AB25" s="556"/>
      <c r="AC25" s="556"/>
      <c r="AD25" s="556"/>
      <c r="AE25" s="556"/>
    </row>
    <row r="26" spans="1:31" ht="16.5" customHeight="1">
      <c r="A26" s="361" t="s">
        <v>361</v>
      </c>
      <c r="B26" s="485" t="s">
        <v>362</v>
      </c>
      <c r="C26" s="362">
        <v>16233</v>
      </c>
      <c r="D26" s="362">
        <v>153398</v>
      </c>
      <c r="E26" s="362">
        <v>285420</v>
      </c>
      <c r="F26" s="362">
        <v>27350535.4</v>
      </c>
      <c r="G26" s="362">
        <v>21549687.61</v>
      </c>
      <c r="H26" s="363">
        <v>9.45</v>
      </c>
      <c r="I26" s="363">
        <v>17.58</v>
      </c>
      <c r="J26" s="362">
        <v>1684873</v>
      </c>
      <c r="K26" s="362">
        <v>1327523</v>
      </c>
      <c r="L26" s="362">
        <v>178298</v>
      </c>
      <c r="M26" s="362">
        <v>95826</v>
      </c>
      <c r="N26" s="362">
        <v>140482</v>
      </c>
      <c r="O26" s="362">
        <v>75502</v>
      </c>
      <c r="P26" s="517"/>
      <c r="Q26" s="517"/>
      <c r="R26" s="517"/>
      <c r="S26" s="517"/>
      <c r="T26" s="517"/>
      <c r="U26" s="517"/>
      <c r="V26" s="517"/>
      <c r="W26" s="517"/>
      <c r="X26" s="556"/>
      <c r="Y26" s="556"/>
      <c r="Z26" s="556"/>
      <c r="AA26" s="556"/>
      <c r="AB26" s="556"/>
      <c r="AC26" s="556"/>
      <c r="AD26" s="556"/>
      <c r="AE26" s="556"/>
    </row>
    <row r="27" spans="1:31" ht="16.5" customHeight="1">
      <c r="A27" s="361" t="s">
        <v>405</v>
      </c>
      <c r="B27" s="485" t="s">
        <v>406</v>
      </c>
      <c r="C27" s="362">
        <v>278</v>
      </c>
      <c r="D27" s="362">
        <v>2759</v>
      </c>
      <c r="E27" s="362">
        <v>4886</v>
      </c>
      <c r="F27" s="362">
        <v>394203.62</v>
      </c>
      <c r="G27" s="362">
        <v>308565.31</v>
      </c>
      <c r="H27" s="363">
        <v>9.92</v>
      </c>
      <c r="I27" s="363">
        <v>17.58</v>
      </c>
      <c r="J27" s="362">
        <v>1417999</v>
      </c>
      <c r="K27" s="362">
        <v>1109947</v>
      </c>
      <c r="L27" s="362">
        <v>142879</v>
      </c>
      <c r="M27" s="362">
        <v>80680</v>
      </c>
      <c r="N27" s="362">
        <v>111840</v>
      </c>
      <c r="O27" s="362">
        <v>63153</v>
      </c>
      <c r="P27" s="517"/>
      <c r="Q27" s="517"/>
      <c r="R27" s="517"/>
      <c r="S27" s="517"/>
      <c r="T27" s="517"/>
      <c r="U27" s="517"/>
      <c r="V27" s="517"/>
      <c r="W27" s="517"/>
      <c r="X27" s="556"/>
      <c r="Y27" s="556"/>
      <c r="Z27" s="556"/>
      <c r="AA27" s="556"/>
      <c r="AB27" s="556"/>
      <c r="AC27" s="556"/>
      <c r="AD27" s="556"/>
      <c r="AE27" s="556"/>
    </row>
    <row r="28" spans="1:31" ht="16.5" customHeight="1">
      <c r="A28" s="361" t="s">
        <v>355</v>
      </c>
      <c r="B28" s="485" t="s">
        <v>356</v>
      </c>
      <c r="C28" s="362">
        <v>30791</v>
      </c>
      <c r="D28" s="362">
        <v>305215</v>
      </c>
      <c r="E28" s="362">
        <v>690154</v>
      </c>
      <c r="F28" s="362">
        <v>56907086.54</v>
      </c>
      <c r="G28" s="362">
        <v>44562054.17</v>
      </c>
      <c r="H28" s="363">
        <v>9.91</v>
      </c>
      <c r="I28" s="363">
        <v>22.41</v>
      </c>
      <c r="J28" s="362">
        <v>1848173</v>
      </c>
      <c r="K28" s="362">
        <v>1447243</v>
      </c>
      <c r="L28" s="362">
        <v>186449</v>
      </c>
      <c r="M28" s="362">
        <v>82456</v>
      </c>
      <c r="N28" s="362">
        <v>146002</v>
      </c>
      <c r="O28" s="362">
        <v>64568</v>
      </c>
      <c r="P28" s="517"/>
      <c r="Q28" s="517"/>
      <c r="R28" s="517"/>
      <c r="S28" s="517"/>
      <c r="T28" s="517"/>
      <c r="U28" s="517"/>
      <c r="V28" s="517"/>
      <c r="W28" s="517"/>
      <c r="X28" s="556"/>
      <c r="Y28" s="556"/>
      <c r="Z28" s="556"/>
      <c r="AA28" s="556"/>
      <c r="AB28" s="556"/>
      <c r="AC28" s="556"/>
      <c r="AD28" s="556"/>
      <c r="AE28" s="556"/>
    </row>
    <row r="29" spans="1:31" ht="16.5" customHeight="1">
      <c r="A29" s="361" t="s">
        <v>407</v>
      </c>
      <c r="B29" s="485" t="s">
        <v>408</v>
      </c>
      <c r="C29" s="362">
        <v>2738</v>
      </c>
      <c r="D29" s="362">
        <v>35452</v>
      </c>
      <c r="E29" s="362">
        <v>56335</v>
      </c>
      <c r="F29" s="362">
        <v>5131593.52</v>
      </c>
      <c r="G29" s="362">
        <v>4008509.26</v>
      </c>
      <c r="H29" s="363">
        <v>12.95</v>
      </c>
      <c r="I29" s="363">
        <v>20.58</v>
      </c>
      <c r="J29" s="362">
        <v>1874212</v>
      </c>
      <c r="K29" s="362">
        <v>1464028</v>
      </c>
      <c r="L29" s="362">
        <v>144748</v>
      </c>
      <c r="M29" s="362">
        <v>91091</v>
      </c>
      <c r="N29" s="362">
        <v>113069</v>
      </c>
      <c r="O29" s="362">
        <v>71155</v>
      </c>
      <c r="P29" s="517"/>
      <c r="Q29" s="517"/>
      <c r="R29" s="517"/>
      <c r="S29" s="517"/>
      <c r="T29" s="517"/>
      <c r="U29" s="517"/>
      <c r="V29" s="517"/>
      <c r="W29" s="517"/>
      <c r="X29" s="556"/>
      <c r="Y29" s="556"/>
      <c r="Z29" s="556"/>
      <c r="AA29" s="556"/>
      <c r="AB29" s="556"/>
      <c r="AC29" s="556"/>
      <c r="AD29" s="556"/>
      <c r="AE29" s="556"/>
    </row>
    <row r="30" spans="1:31" ht="16.5" customHeight="1">
      <c r="A30" s="361" t="s">
        <v>409</v>
      </c>
      <c r="B30" s="485" t="s">
        <v>410</v>
      </c>
      <c r="C30" s="362">
        <v>3900</v>
      </c>
      <c r="D30" s="362">
        <v>56192</v>
      </c>
      <c r="E30" s="362">
        <v>85825</v>
      </c>
      <c r="F30" s="362">
        <v>9735539.56</v>
      </c>
      <c r="G30" s="362">
        <v>7619041.03</v>
      </c>
      <c r="H30" s="363">
        <v>14.41</v>
      </c>
      <c r="I30" s="363">
        <v>22.01</v>
      </c>
      <c r="J30" s="362">
        <v>2496292</v>
      </c>
      <c r="K30" s="362">
        <v>1953600</v>
      </c>
      <c r="L30" s="362">
        <v>173255</v>
      </c>
      <c r="M30" s="362">
        <v>113435</v>
      </c>
      <c r="N30" s="362">
        <v>135589</v>
      </c>
      <c r="O30" s="362">
        <v>88774</v>
      </c>
      <c r="P30" s="517"/>
      <c r="Q30" s="517"/>
      <c r="R30" s="517"/>
      <c r="S30" s="517"/>
      <c r="T30" s="517"/>
      <c r="U30" s="517"/>
      <c r="V30" s="517"/>
      <c r="W30" s="517"/>
      <c r="X30" s="556"/>
      <c r="Y30" s="556"/>
      <c r="Z30" s="556"/>
      <c r="AA30" s="556"/>
      <c r="AB30" s="556"/>
      <c r="AC30" s="556"/>
      <c r="AD30" s="556"/>
      <c r="AE30" s="556"/>
    </row>
    <row r="31" spans="1:31" ht="16.5" customHeight="1">
      <c r="A31" s="361" t="s">
        <v>411</v>
      </c>
      <c r="B31" s="485" t="s">
        <v>412</v>
      </c>
      <c r="C31" s="362">
        <v>6363</v>
      </c>
      <c r="D31" s="362">
        <v>80360</v>
      </c>
      <c r="E31" s="362">
        <v>127477</v>
      </c>
      <c r="F31" s="362">
        <v>12113662.11</v>
      </c>
      <c r="G31" s="362">
        <v>9481278.94</v>
      </c>
      <c r="H31" s="363">
        <v>12.63</v>
      </c>
      <c r="I31" s="363">
        <v>20.03</v>
      </c>
      <c r="J31" s="362">
        <v>1903766</v>
      </c>
      <c r="K31" s="362">
        <v>1490064</v>
      </c>
      <c r="L31" s="362">
        <v>150742</v>
      </c>
      <c r="M31" s="362">
        <v>95026</v>
      </c>
      <c r="N31" s="362">
        <v>117985</v>
      </c>
      <c r="O31" s="362">
        <v>74376</v>
      </c>
      <c r="P31" s="517"/>
      <c r="Q31" s="517"/>
      <c r="R31" s="517"/>
      <c r="S31" s="517"/>
      <c r="T31" s="517"/>
      <c r="U31" s="517"/>
      <c r="V31" s="517"/>
      <c r="W31" s="517"/>
      <c r="X31" s="556"/>
      <c r="Y31" s="556"/>
      <c r="Z31" s="556"/>
      <c r="AA31" s="556"/>
      <c r="AB31" s="556"/>
      <c r="AC31" s="556"/>
      <c r="AD31" s="556"/>
      <c r="AE31" s="556"/>
    </row>
    <row r="32" spans="1:31" ht="16.5" customHeight="1">
      <c r="A32" s="361" t="s">
        <v>413</v>
      </c>
      <c r="B32" s="485" t="s">
        <v>414</v>
      </c>
      <c r="C32" s="362">
        <v>142</v>
      </c>
      <c r="D32" s="362">
        <v>1816</v>
      </c>
      <c r="E32" s="362">
        <v>2785</v>
      </c>
      <c r="F32" s="362">
        <v>267938.51</v>
      </c>
      <c r="G32" s="362">
        <v>209844.14</v>
      </c>
      <c r="H32" s="363">
        <v>12.79</v>
      </c>
      <c r="I32" s="363">
        <v>19.61</v>
      </c>
      <c r="J32" s="362">
        <v>1886891</v>
      </c>
      <c r="K32" s="362">
        <v>1477776</v>
      </c>
      <c r="L32" s="362">
        <v>147543</v>
      </c>
      <c r="M32" s="362">
        <v>96208</v>
      </c>
      <c r="N32" s="362">
        <v>115553</v>
      </c>
      <c r="O32" s="362">
        <v>75348</v>
      </c>
      <c r="P32" s="517"/>
      <c r="Q32" s="517"/>
      <c r="R32" s="517"/>
      <c r="S32" s="517"/>
      <c r="T32" s="517"/>
      <c r="U32" s="517"/>
      <c r="V32" s="517"/>
      <c r="W32" s="517"/>
      <c r="X32" s="556"/>
      <c r="Y32" s="556"/>
      <c r="Z32" s="556"/>
      <c r="AA32" s="556"/>
      <c r="AB32" s="556"/>
      <c r="AC32" s="556"/>
      <c r="AD32" s="556"/>
      <c r="AE32" s="556"/>
    </row>
    <row r="33" spans="1:31" ht="16.5" customHeight="1">
      <c r="A33" s="361" t="s">
        <v>415</v>
      </c>
      <c r="B33" s="485" t="s">
        <v>416</v>
      </c>
      <c r="C33" s="362">
        <v>163</v>
      </c>
      <c r="D33" s="362">
        <v>1237</v>
      </c>
      <c r="E33" s="362">
        <v>2596</v>
      </c>
      <c r="F33" s="362">
        <v>226836.02</v>
      </c>
      <c r="G33" s="362">
        <v>176838.82</v>
      </c>
      <c r="H33" s="363">
        <v>7.59</v>
      </c>
      <c r="I33" s="363">
        <v>15.93</v>
      </c>
      <c r="J33" s="362">
        <v>1391632</v>
      </c>
      <c r="K33" s="362">
        <v>1084901</v>
      </c>
      <c r="L33" s="362">
        <v>183376</v>
      </c>
      <c r="M33" s="362">
        <v>87379</v>
      </c>
      <c r="N33" s="362">
        <v>142958</v>
      </c>
      <c r="O33" s="362">
        <v>68120</v>
      </c>
      <c r="P33" s="517"/>
      <c r="Q33" s="517"/>
      <c r="R33" s="517"/>
      <c r="S33" s="517"/>
      <c r="T33" s="517"/>
      <c r="U33" s="517"/>
      <c r="V33" s="517"/>
      <c r="W33" s="517"/>
      <c r="X33" s="556"/>
      <c r="Y33" s="556"/>
      <c r="Z33" s="556"/>
      <c r="AA33" s="556"/>
      <c r="AB33" s="556"/>
      <c r="AC33" s="556"/>
      <c r="AD33" s="556"/>
      <c r="AE33" s="556"/>
    </row>
    <row r="34" spans="1:31" ht="16.5" customHeight="1">
      <c r="A34" s="361" t="s">
        <v>417</v>
      </c>
      <c r="B34" s="485" t="s">
        <v>418</v>
      </c>
      <c r="C34" s="362">
        <v>250</v>
      </c>
      <c r="D34" s="362">
        <v>3250</v>
      </c>
      <c r="E34" s="362">
        <v>5485</v>
      </c>
      <c r="F34" s="362">
        <v>540814.46</v>
      </c>
      <c r="G34" s="362">
        <v>421750.34</v>
      </c>
      <c r="H34" s="363">
        <v>13</v>
      </c>
      <c r="I34" s="363">
        <v>21.94</v>
      </c>
      <c r="J34" s="362">
        <v>2163258</v>
      </c>
      <c r="K34" s="362">
        <v>1687001</v>
      </c>
      <c r="L34" s="362">
        <v>166404</v>
      </c>
      <c r="M34" s="362">
        <v>98599</v>
      </c>
      <c r="N34" s="362">
        <v>129769</v>
      </c>
      <c r="O34" s="362">
        <v>76892</v>
      </c>
      <c r="P34" s="517"/>
      <c r="Q34" s="517"/>
      <c r="R34" s="517"/>
      <c r="S34" s="517"/>
      <c r="T34" s="517"/>
      <c r="U34" s="517"/>
      <c r="V34" s="517"/>
      <c r="W34" s="517"/>
      <c r="X34" s="556"/>
      <c r="Y34" s="556"/>
      <c r="Z34" s="556"/>
      <c r="AA34" s="556"/>
      <c r="AB34" s="556"/>
      <c r="AC34" s="556"/>
      <c r="AD34" s="556"/>
      <c r="AE34" s="556"/>
    </row>
    <row r="35" spans="1:31" ht="16.5" customHeight="1">
      <c r="A35" s="361" t="s">
        <v>419</v>
      </c>
      <c r="B35" s="485" t="s">
        <v>420</v>
      </c>
      <c r="C35" s="362">
        <v>1476</v>
      </c>
      <c r="D35" s="362">
        <v>17138</v>
      </c>
      <c r="E35" s="362">
        <v>27391</v>
      </c>
      <c r="F35" s="362">
        <v>2584699.23</v>
      </c>
      <c r="G35" s="362">
        <v>2036739.74</v>
      </c>
      <c r="H35" s="363">
        <v>11.61</v>
      </c>
      <c r="I35" s="363">
        <v>18.56</v>
      </c>
      <c r="J35" s="362">
        <v>1751151</v>
      </c>
      <c r="K35" s="362">
        <v>1379905</v>
      </c>
      <c r="L35" s="362">
        <v>150817</v>
      </c>
      <c r="M35" s="362">
        <v>94363</v>
      </c>
      <c r="N35" s="362">
        <v>118843</v>
      </c>
      <c r="O35" s="362">
        <v>74358</v>
      </c>
      <c r="P35" s="517"/>
      <c r="Q35" s="517"/>
      <c r="R35" s="517"/>
      <c r="S35" s="517"/>
      <c r="T35" s="517"/>
      <c r="U35" s="517"/>
      <c r="V35" s="517"/>
      <c r="W35" s="517"/>
      <c r="X35" s="556"/>
      <c r="Y35" s="556"/>
      <c r="Z35" s="556"/>
      <c r="AA35" s="556"/>
      <c r="AB35" s="556"/>
      <c r="AC35" s="556"/>
      <c r="AD35" s="556"/>
      <c r="AE35" s="556"/>
    </row>
    <row r="36" spans="1:31" ht="16.5" customHeight="1">
      <c r="A36" s="361" t="s">
        <v>421</v>
      </c>
      <c r="B36" s="485" t="s">
        <v>422</v>
      </c>
      <c r="C36" s="362">
        <v>24</v>
      </c>
      <c r="D36" s="362">
        <v>307</v>
      </c>
      <c r="E36" s="362">
        <v>443</v>
      </c>
      <c r="F36" s="362">
        <v>52997.69</v>
      </c>
      <c r="G36" s="362">
        <v>41312.07</v>
      </c>
      <c r="H36" s="363">
        <v>12.79</v>
      </c>
      <c r="I36" s="363">
        <v>18.46</v>
      </c>
      <c r="J36" s="362">
        <v>2208237</v>
      </c>
      <c r="K36" s="362">
        <v>1721336</v>
      </c>
      <c r="L36" s="362">
        <v>172631</v>
      </c>
      <c r="M36" s="362">
        <v>119634</v>
      </c>
      <c r="N36" s="362">
        <v>134567</v>
      </c>
      <c r="O36" s="362">
        <v>93255</v>
      </c>
      <c r="P36" s="517"/>
      <c r="Q36" s="517"/>
      <c r="R36" s="517"/>
      <c r="S36" s="517"/>
      <c r="T36" s="517"/>
      <c r="U36" s="517"/>
      <c r="V36" s="517"/>
      <c r="W36" s="517"/>
      <c r="X36" s="556"/>
      <c r="Y36" s="556"/>
      <c r="Z36" s="556"/>
      <c r="AA36" s="556"/>
      <c r="AB36" s="556"/>
      <c r="AC36" s="556"/>
      <c r="AD36" s="556"/>
      <c r="AE36" s="556"/>
    </row>
    <row r="37" spans="1:31" ht="16.5" customHeight="1">
      <c r="A37" s="361" t="s">
        <v>353</v>
      </c>
      <c r="B37" s="485" t="s">
        <v>354</v>
      </c>
      <c r="C37" s="362">
        <v>34989</v>
      </c>
      <c r="D37" s="362">
        <v>333141</v>
      </c>
      <c r="E37" s="362">
        <v>604159</v>
      </c>
      <c r="F37" s="362">
        <v>59439831.92</v>
      </c>
      <c r="G37" s="362">
        <v>46567288.3</v>
      </c>
      <c r="H37" s="363">
        <v>9.52</v>
      </c>
      <c r="I37" s="363">
        <v>17.27</v>
      </c>
      <c r="J37" s="362">
        <v>1698815</v>
      </c>
      <c r="K37" s="362">
        <v>1330912</v>
      </c>
      <c r="L37" s="362">
        <v>178422</v>
      </c>
      <c r="M37" s="362">
        <v>98384</v>
      </c>
      <c r="N37" s="362">
        <v>139783</v>
      </c>
      <c r="O37" s="362">
        <v>77078</v>
      </c>
      <c r="P37" s="517"/>
      <c r="Q37" s="517"/>
      <c r="R37" s="517"/>
      <c r="S37" s="517"/>
      <c r="T37" s="517"/>
      <c r="U37" s="517"/>
      <c r="V37" s="517"/>
      <c r="W37" s="517"/>
      <c r="X37" s="556"/>
      <c r="Y37" s="556"/>
      <c r="Z37" s="556"/>
      <c r="AA37" s="556"/>
      <c r="AB37" s="556"/>
      <c r="AC37" s="556"/>
      <c r="AD37" s="556"/>
      <c r="AE37" s="556"/>
    </row>
    <row r="38" spans="1:31" ht="16.5" customHeight="1">
      <c r="A38" s="361" t="s">
        <v>423</v>
      </c>
      <c r="B38" s="485" t="s">
        <v>424</v>
      </c>
      <c r="C38" s="362">
        <v>616</v>
      </c>
      <c r="D38" s="362">
        <v>5558</v>
      </c>
      <c r="E38" s="362">
        <v>11953</v>
      </c>
      <c r="F38" s="362">
        <v>783772.08</v>
      </c>
      <c r="G38" s="362">
        <v>613269.95</v>
      </c>
      <c r="H38" s="363">
        <v>9.02</v>
      </c>
      <c r="I38" s="363">
        <v>19.4</v>
      </c>
      <c r="J38" s="362">
        <v>1272357</v>
      </c>
      <c r="K38" s="362">
        <v>995568</v>
      </c>
      <c r="L38" s="362">
        <v>141017</v>
      </c>
      <c r="M38" s="362">
        <v>65571</v>
      </c>
      <c r="N38" s="362">
        <v>110340</v>
      </c>
      <c r="O38" s="362">
        <v>51307</v>
      </c>
      <c r="P38" s="517"/>
      <c r="Q38" s="517"/>
      <c r="R38" s="517"/>
      <c r="S38" s="517"/>
      <c r="T38" s="517"/>
      <c r="U38" s="517"/>
      <c r="V38" s="517"/>
      <c r="W38" s="517"/>
      <c r="X38" s="556"/>
      <c r="Y38" s="556"/>
      <c r="Z38" s="556"/>
      <c r="AA38" s="556"/>
      <c r="AB38" s="556"/>
      <c r="AC38" s="556"/>
      <c r="AD38" s="556"/>
      <c r="AE38" s="556"/>
    </row>
    <row r="39" spans="1:31" ht="16.5" customHeight="1">
      <c r="A39" s="361" t="s">
        <v>425</v>
      </c>
      <c r="B39" s="485" t="s">
        <v>426</v>
      </c>
      <c r="C39" s="362">
        <v>297</v>
      </c>
      <c r="D39" s="362">
        <v>3640</v>
      </c>
      <c r="E39" s="362">
        <v>5667</v>
      </c>
      <c r="F39" s="362">
        <v>636591.9</v>
      </c>
      <c r="G39" s="362">
        <v>499000.24</v>
      </c>
      <c r="H39" s="363">
        <v>12.26</v>
      </c>
      <c r="I39" s="363">
        <v>19.08</v>
      </c>
      <c r="J39" s="362">
        <v>2143407</v>
      </c>
      <c r="K39" s="362">
        <v>1680135</v>
      </c>
      <c r="L39" s="362">
        <v>174888</v>
      </c>
      <c r="M39" s="362">
        <v>112333</v>
      </c>
      <c r="N39" s="362">
        <v>137088</v>
      </c>
      <c r="O39" s="362">
        <v>88054</v>
      </c>
      <c r="P39" s="517"/>
      <c r="Q39" s="517"/>
      <c r="R39" s="517"/>
      <c r="S39" s="517"/>
      <c r="T39" s="517"/>
      <c r="U39" s="517"/>
      <c r="V39" s="517"/>
      <c r="W39" s="517"/>
      <c r="X39" s="556"/>
      <c r="Y39" s="556"/>
      <c r="Z39" s="556"/>
      <c r="AA39" s="556"/>
      <c r="AB39" s="556"/>
      <c r="AC39" s="556"/>
      <c r="AD39" s="556"/>
      <c r="AE39" s="556"/>
    </row>
    <row r="40" spans="1:31" ht="16.5" customHeight="1">
      <c r="A40" s="361" t="s">
        <v>427</v>
      </c>
      <c r="B40" s="485" t="s">
        <v>428</v>
      </c>
      <c r="C40" s="362">
        <v>17</v>
      </c>
      <c r="D40" s="362">
        <v>284</v>
      </c>
      <c r="E40" s="362">
        <v>344</v>
      </c>
      <c r="F40" s="362">
        <v>26666.31</v>
      </c>
      <c r="G40" s="362">
        <v>20997.13</v>
      </c>
      <c r="H40" s="363">
        <v>16.71</v>
      </c>
      <c r="I40" s="363">
        <v>20.24</v>
      </c>
      <c r="J40" s="362">
        <v>1568606</v>
      </c>
      <c r="K40" s="362">
        <v>1235125</v>
      </c>
      <c r="L40" s="362">
        <v>93895</v>
      </c>
      <c r="M40" s="362">
        <v>77518</v>
      </c>
      <c r="N40" s="362">
        <v>73934</v>
      </c>
      <c r="O40" s="362">
        <v>61038</v>
      </c>
      <c r="P40" s="517"/>
      <c r="Q40" s="517"/>
      <c r="R40" s="517"/>
      <c r="S40" s="517"/>
      <c r="T40" s="517"/>
      <c r="U40" s="517"/>
      <c r="V40" s="517"/>
      <c r="W40" s="517"/>
      <c r="X40" s="556"/>
      <c r="Y40" s="556"/>
      <c r="Z40" s="556"/>
      <c r="AA40" s="556"/>
      <c r="AB40" s="556"/>
      <c r="AC40" s="556"/>
      <c r="AD40" s="556"/>
      <c r="AE40" s="556"/>
    </row>
    <row r="41" spans="1:31" ht="16.5" customHeight="1">
      <c r="A41" s="365" t="s">
        <v>429</v>
      </c>
      <c r="B41" s="500" t="s">
        <v>430</v>
      </c>
      <c r="C41" s="366">
        <v>738</v>
      </c>
      <c r="D41" s="366">
        <v>9945</v>
      </c>
      <c r="E41" s="366">
        <v>15488</v>
      </c>
      <c r="F41" s="366">
        <v>1791472.58</v>
      </c>
      <c r="G41" s="366">
        <v>1413602.96</v>
      </c>
      <c r="H41" s="367">
        <v>13.48</v>
      </c>
      <c r="I41" s="367">
        <v>20.99</v>
      </c>
      <c r="J41" s="366">
        <v>2427470</v>
      </c>
      <c r="K41" s="366">
        <v>1915451</v>
      </c>
      <c r="L41" s="366">
        <v>180138</v>
      </c>
      <c r="M41" s="366">
        <v>115668</v>
      </c>
      <c r="N41" s="366">
        <v>142142</v>
      </c>
      <c r="O41" s="366">
        <v>91271</v>
      </c>
      <c r="P41" s="517"/>
      <c r="Q41" s="517"/>
      <c r="R41" s="517"/>
      <c r="S41" s="517"/>
      <c r="T41" s="517"/>
      <c r="U41" s="517"/>
      <c r="V41" s="517"/>
      <c r="W41" s="517"/>
      <c r="X41" s="556"/>
      <c r="Y41" s="556"/>
      <c r="Z41" s="556"/>
      <c r="AA41" s="556"/>
      <c r="AB41" s="556"/>
      <c r="AC41" s="556"/>
      <c r="AD41" s="556"/>
      <c r="AE41" s="556"/>
    </row>
    <row r="42" spans="18:20" ht="11.25">
      <c r="R42" s="517"/>
      <c r="S42" s="517"/>
      <c r="T42" s="517"/>
    </row>
    <row r="45" ht="11.25">
      <c r="H45" s="357"/>
    </row>
    <row r="81" ht="11.25">
      <c r="B81" s="360"/>
    </row>
  </sheetData>
  <mergeCells count="9">
    <mergeCell ref="A5:B5"/>
    <mergeCell ref="A3:B4"/>
    <mergeCell ref="C3:C4"/>
    <mergeCell ref="D3:D4"/>
    <mergeCell ref="N3:O3"/>
    <mergeCell ref="E3:E4"/>
    <mergeCell ref="H3:I3"/>
    <mergeCell ref="J3:K3"/>
    <mergeCell ref="L3:M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3"/>
  <dimension ref="A1:AE80"/>
  <sheetViews>
    <sheetView showGridLines="0" workbookViewId="0" topLeftCell="A1">
      <selection activeCell="A1" sqref="A1"/>
    </sheetView>
  </sheetViews>
  <sheetFormatPr defaultColWidth="9.140625" defaultRowHeight="12"/>
  <cols>
    <col min="1" max="1" width="4.57421875" style="355" bestFit="1" customWidth="1"/>
    <col min="2" max="2" width="45.00390625" style="356" customWidth="1"/>
    <col min="3" max="5" width="8.57421875" style="357" customWidth="1"/>
    <col min="6" max="7" width="10.57421875" style="357" customWidth="1"/>
    <col min="8" max="9" width="9.7109375" style="358" customWidth="1"/>
    <col min="10" max="11" width="14.7109375" style="357" customWidth="1"/>
    <col min="12" max="15" width="11.7109375" style="357" customWidth="1"/>
    <col min="16" max="17" width="6.00390625" style="359" bestFit="1" customWidth="1"/>
    <col min="18" max="18" width="7.7109375" style="359" bestFit="1" customWidth="1"/>
    <col min="19" max="20" width="7.7109375" style="359" customWidth="1"/>
    <col min="21" max="21" width="6.00390625" style="359" bestFit="1" customWidth="1"/>
    <col min="22" max="22" width="6.8515625" style="359" bestFit="1" customWidth="1"/>
    <col min="23" max="23" width="6.00390625" style="359" bestFit="1" customWidth="1"/>
    <col min="24" max="31" width="5.140625" style="359" bestFit="1" customWidth="1"/>
    <col min="32" max="16384" width="9.140625" style="359" customWidth="1"/>
  </cols>
  <sheetData>
    <row r="1" ht="13.5" customHeight="1">
      <c r="B1" s="343" t="s">
        <v>1277</v>
      </c>
    </row>
    <row r="2" ht="12" customHeight="1">
      <c r="O2" s="102" t="s">
        <v>286</v>
      </c>
    </row>
    <row r="3" spans="1:15" ht="18.75" customHeight="1">
      <c r="A3" s="610" t="s">
        <v>366</v>
      </c>
      <c r="B3" s="714"/>
      <c r="C3" s="610" t="s">
        <v>251</v>
      </c>
      <c r="D3" s="625" t="s">
        <v>252</v>
      </c>
      <c r="E3" s="625" t="s">
        <v>813</v>
      </c>
      <c r="F3" s="342" t="s">
        <v>279</v>
      </c>
      <c r="G3" s="344"/>
      <c r="H3" s="676" t="s">
        <v>368</v>
      </c>
      <c r="I3" s="687"/>
      <c r="J3" s="689" t="s">
        <v>269</v>
      </c>
      <c r="K3" s="689"/>
      <c r="L3" s="689" t="s">
        <v>363</v>
      </c>
      <c r="M3" s="689"/>
      <c r="N3" s="689" t="s">
        <v>365</v>
      </c>
      <c r="O3" s="690"/>
    </row>
    <row r="4" spans="1:15" ht="18.75" customHeight="1">
      <c r="A4" s="611"/>
      <c r="B4" s="627"/>
      <c r="C4" s="611"/>
      <c r="D4" s="627"/>
      <c r="E4" s="627"/>
      <c r="F4" s="61" t="s">
        <v>106</v>
      </c>
      <c r="G4" s="66" t="s">
        <v>171</v>
      </c>
      <c r="H4" s="349" t="s">
        <v>107</v>
      </c>
      <c r="I4" s="350" t="s">
        <v>815</v>
      </c>
      <c r="J4" s="346" t="s">
        <v>173</v>
      </c>
      <c r="K4" s="346" t="s">
        <v>171</v>
      </c>
      <c r="L4" s="346" t="s">
        <v>364</v>
      </c>
      <c r="M4" s="346" t="s">
        <v>815</v>
      </c>
      <c r="N4" s="346" t="s">
        <v>364</v>
      </c>
      <c r="O4" s="347" t="s">
        <v>815</v>
      </c>
    </row>
    <row r="5" spans="1:31" ht="18.75" customHeight="1">
      <c r="A5" s="361" t="s">
        <v>431</v>
      </c>
      <c r="B5" s="513" t="s">
        <v>432</v>
      </c>
      <c r="C5" s="514">
        <v>611</v>
      </c>
      <c r="D5" s="514">
        <v>9330</v>
      </c>
      <c r="E5" s="514">
        <v>13407</v>
      </c>
      <c r="F5" s="515">
        <v>1467080.07</v>
      </c>
      <c r="G5" s="515">
        <v>1148044.41</v>
      </c>
      <c r="H5" s="521">
        <v>15.27</v>
      </c>
      <c r="I5" s="521">
        <v>21.94</v>
      </c>
      <c r="J5" s="514">
        <v>2401113</v>
      </c>
      <c r="K5" s="514">
        <v>1878960</v>
      </c>
      <c r="L5" s="514">
        <v>157243</v>
      </c>
      <c r="M5" s="514">
        <v>109426</v>
      </c>
      <c r="N5" s="514">
        <v>123049</v>
      </c>
      <c r="O5" s="514">
        <v>85630</v>
      </c>
      <c r="P5" s="517"/>
      <c r="Q5" s="517"/>
      <c r="R5" s="517"/>
      <c r="S5" s="517"/>
      <c r="T5" s="517"/>
      <c r="U5" s="517"/>
      <c r="V5" s="517"/>
      <c r="W5" s="517"/>
      <c r="X5" s="556"/>
      <c r="Y5" s="556"/>
      <c r="Z5" s="556"/>
      <c r="AA5" s="556"/>
      <c r="AB5" s="556"/>
      <c r="AC5" s="556"/>
      <c r="AD5" s="556"/>
      <c r="AE5" s="556"/>
    </row>
    <row r="6" spans="1:31" ht="16.5" customHeight="1">
      <c r="A6" s="361" t="s">
        <v>433</v>
      </c>
      <c r="B6" s="364" t="s">
        <v>774</v>
      </c>
      <c r="C6" s="362">
        <v>514</v>
      </c>
      <c r="D6" s="362">
        <v>5623</v>
      </c>
      <c r="E6" s="362">
        <v>9043</v>
      </c>
      <c r="F6" s="362">
        <v>800262.35</v>
      </c>
      <c r="G6" s="362">
        <v>625171.98</v>
      </c>
      <c r="H6" s="363">
        <v>10.94</v>
      </c>
      <c r="I6" s="363">
        <v>17.59</v>
      </c>
      <c r="J6" s="362">
        <v>1556931</v>
      </c>
      <c r="K6" s="362">
        <v>1216288</v>
      </c>
      <c r="L6" s="362">
        <v>142319</v>
      </c>
      <c r="M6" s="362">
        <v>88495</v>
      </c>
      <c r="N6" s="362">
        <v>111181</v>
      </c>
      <c r="O6" s="362">
        <v>69133</v>
      </c>
      <c r="P6" s="517"/>
      <c r="Q6" s="517"/>
      <c r="R6" s="517"/>
      <c r="S6" s="517"/>
      <c r="T6" s="517"/>
      <c r="U6" s="517"/>
      <c r="V6" s="517"/>
      <c r="W6" s="517"/>
      <c r="X6" s="556"/>
      <c r="Y6" s="556"/>
      <c r="Z6" s="556"/>
      <c r="AA6" s="556"/>
      <c r="AB6" s="556"/>
      <c r="AC6" s="556"/>
      <c r="AD6" s="556"/>
      <c r="AE6" s="556"/>
    </row>
    <row r="7" spans="1:31" ht="16.5" customHeight="1">
      <c r="A7" s="361" t="s">
        <v>435</v>
      </c>
      <c r="B7" s="364" t="s">
        <v>775</v>
      </c>
      <c r="C7" s="362">
        <v>734</v>
      </c>
      <c r="D7" s="362">
        <v>7719</v>
      </c>
      <c r="E7" s="362">
        <v>12624</v>
      </c>
      <c r="F7" s="362">
        <v>1051333.55</v>
      </c>
      <c r="G7" s="362">
        <v>828482.18</v>
      </c>
      <c r="H7" s="363">
        <v>10.52</v>
      </c>
      <c r="I7" s="363">
        <v>17.2</v>
      </c>
      <c r="J7" s="362">
        <v>1432335</v>
      </c>
      <c r="K7" s="362">
        <v>1128722</v>
      </c>
      <c r="L7" s="362">
        <v>136201</v>
      </c>
      <c r="M7" s="362">
        <v>83281</v>
      </c>
      <c r="N7" s="362">
        <v>107330</v>
      </c>
      <c r="O7" s="362">
        <v>65628</v>
      </c>
      <c r="P7" s="517"/>
      <c r="Q7" s="517"/>
      <c r="R7" s="517"/>
      <c r="S7" s="517"/>
      <c r="T7" s="517"/>
      <c r="U7" s="517"/>
      <c r="V7" s="517"/>
      <c r="W7" s="517"/>
      <c r="X7" s="556"/>
      <c r="Y7" s="556"/>
      <c r="Z7" s="556"/>
      <c r="AA7" s="556"/>
      <c r="AB7" s="556"/>
      <c r="AC7" s="556"/>
      <c r="AD7" s="556"/>
      <c r="AE7" s="556"/>
    </row>
    <row r="8" spans="1:31" ht="16.5" customHeight="1">
      <c r="A8" s="361" t="s">
        <v>437</v>
      </c>
      <c r="B8" s="364" t="s">
        <v>438</v>
      </c>
      <c r="C8" s="362">
        <v>149</v>
      </c>
      <c r="D8" s="362">
        <v>1895</v>
      </c>
      <c r="E8" s="362">
        <v>2966</v>
      </c>
      <c r="F8" s="362">
        <v>293641.93</v>
      </c>
      <c r="G8" s="362">
        <v>230766.29</v>
      </c>
      <c r="H8" s="363">
        <v>12.72</v>
      </c>
      <c r="I8" s="363">
        <v>19.91</v>
      </c>
      <c r="J8" s="362">
        <v>1970751</v>
      </c>
      <c r="K8" s="362">
        <v>1548767</v>
      </c>
      <c r="L8" s="362">
        <v>154956</v>
      </c>
      <c r="M8" s="362">
        <v>99003</v>
      </c>
      <c r="N8" s="362">
        <v>121776</v>
      </c>
      <c r="O8" s="362">
        <v>77804</v>
      </c>
      <c r="P8" s="517"/>
      <c r="Q8" s="517"/>
      <c r="R8" s="517"/>
      <c r="S8" s="517"/>
      <c r="T8" s="517"/>
      <c r="U8" s="517"/>
      <c r="V8" s="517"/>
      <c r="W8" s="517"/>
      <c r="X8" s="556"/>
      <c r="Y8" s="556"/>
      <c r="Z8" s="556"/>
      <c r="AA8" s="556"/>
      <c r="AB8" s="556"/>
      <c r="AC8" s="556"/>
      <c r="AD8" s="556"/>
      <c r="AE8" s="556"/>
    </row>
    <row r="9" spans="1:31" ht="16.5" customHeight="1">
      <c r="A9" s="361" t="s">
        <v>439</v>
      </c>
      <c r="B9" s="364" t="s">
        <v>776</v>
      </c>
      <c r="C9" s="362">
        <v>34</v>
      </c>
      <c r="D9" s="362">
        <v>337</v>
      </c>
      <c r="E9" s="362">
        <v>669</v>
      </c>
      <c r="F9" s="362">
        <v>50544.2</v>
      </c>
      <c r="G9" s="362">
        <v>39443.98</v>
      </c>
      <c r="H9" s="363">
        <v>9.91</v>
      </c>
      <c r="I9" s="363">
        <v>19.68</v>
      </c>
      <c r="J9" s="362">
        <v>1486594</v>
      </c>
      <c r="K9" s="362">
        <v>1160117</v>
      </c>
      <c r="L9" s="362">
        <v>149983</v>
      </c>
      <c r="M9" s="362">
        <v>75552</v>
      </c>
      <c r="N9" s="362">
        <v>117044</v>
      </c>
      <c r="O9" s="362">
        <v>58960</v>
      </c>
      <c r="P9" s="517"/>
      <c r="Q9" s="517"/>
      <c r="R9" s="517"/>
      <c r="S9" s="517"/>
      <c r="T9" s="517"/>
      <c r="U9" s="517"/>
      <c r="V9" s="517"/>
      <c r="W9" s="517"/>
      <c r="X9" s="556"/>
      <c r="Y9" s="556"/>
      <c r="Z9" s="556"/>
      <c r="AA9" s="556"/>
      <c r="AB9" s="556"/>
      <c r="AC9" s="556"/>
      <c r="AD9" s="556"/>
      <c r="AE9" s="556"/>
    </row>
    <row r="10" spans="1:31" ht="16.5" customHeight="1">
      <c r="A10" s="361" t="s">
        <v>441</v>
      </c>
      <c r="B10" s="364" t="s">
        <v>777</v>
      </c>
      <c r="C10" s="362">
        <v>157</v>
      </c>
      <c r="D10" s="362">
        <v>1468</v>
      </c>
      <c r="E10" s="362">
        <v>2359</v>
      </c>
      <c r="F10" s="362">
        <v>293547</v>
      </c>
      <c r="G10" s="362">
        <v>231305.85</v>
      </c>
      <c r="H10" s="363">
        <v>9.35</v>
      </c>
      <c r="I10" s="363">
        <v>15.03</v>
      </c>
      <c r="J10" s="362">
        <v>1869726</v>
      </c>
      <c r="K10" s="362">
        <v>1473286</v>
      </c>
      <c r="L10" s="362">
        <v>199964</v>
      </c>
      <c r="M10" s="362">
        <v>124437</v>
      </c>
      <c r="N10" s="362">
        <v>157565</v>
      </c>
      <c r="O10" s="362">
        <v>98053</v>
      </c>
      <c r="P10" s="517"/>
      <c r="Q10" s="517"/>
      <c r="R10" s="517"/>
      <c r="S10" s="517"/>
      <c r="T10" s="517"/>
      <c r="U10" s="517"/>
      <c r="V10" s="517"/>
      <c r="W10" s="517"/>
      <c r="X10" s="556"/>
      <c r="Y10" s="556"/>
      <c r="Z10" s="556"/>
      <c r="AA10" s="556"/>
      <c r="AB10" s="556"/>
      <c r="AC10" s="556"/>
      <c r="AD10" s="556"/>
      <c r="AE10" s="556"/>
    </row>
    <row r="11" spans="1:31" ht="16.5" customHeight="1">
      <c r="A11" s="361" t="s">
        <v>443</v>
      </c>
      <c r="B11" s="364" t="s">
        <v>778</v>
      </c>
      <c r="C11" s="362">
        <v>642</v>
      </c>
      <c r="D11" s="362">
        <v>7270</v>
      </c>
      <c r="E11" s="362">
        <v>11873</v>
      </c>
      <c r="F11" s="362">
        <v>1246690.77</v>
      </c>
      <c r="G11" s="362">
        <v>980903.38</v>
      </c>
      <c r="H11" s="363">
        <v>11.32</v>
      </c>
      <c r="I11" s="363">
        <v>18.49</v>
      </c>
      <c r="J11" s="362">
        <v>1941886</v>
      </c>
      <c r="K11" s="362">
        <v>1527887</v>
      </c>
      <c r="L11" s="362">
        <v>171484</v>
      </c>
      <c r="M11" s="362">
        <v>105002</v>
      </c>
      <c r="N11" s="362">
        <v>134925</v>
      </c>
      <c r="O11" s="362">
        <v>82616</v>
      </c>
      <c r="P11" s="517"/>
      <c r="Q11" s="517"/>
      <c r="R11" s="517"/>
      <c r="S11" s="517"/>
      <c r="T11" s="517"/>
      <c r="U11" s="517"/>
      <c r="V11" s="517"/>
      <c r="W11" s="517"/>
      <c r="X11" s="556"/>
      <c r="Y11" s="556"/>
      <c r="Z11" s="556"/>
      <c r="AA11" s="556"/>
      <c r="AB11" s="556"/>
      <c r="AC11" s="556"/>
      <c r="AD11" s="556"/>
      <c r="AE11" s="556"/>
    </row>
    <row r="12" spans="1:31" ht="16.5" customHeight="1">
      <c r="A12" s="361" t="s">
        <v>445</v>
      </c>
      <c r="B12" s="364" t="s">
        <v>779</v>
      </c>
      <c r="C12" s="362">
        <v>1284</v>
      </c>
      <c r="D12" s="362">
        <v>13670</v>
      </c>
      <c r="E12" s="362">
        <v>22857</v>
      </c>
      <c r="F12" s="362">
        <v>2066378.08</v>
      </c>
      <c r="G12" s="362">
        <v>1619512.28</v>
      </c>
      <c r="H12" s="363">
        <v>10.65</v>
      </c>
      <c r="I12" s="363">
        <v>17.8</v>
      </c>
      <c r="J12" s="362">
        <v>1609329</v>
      </c>
      <c r="K12" s="362">
        <v>1261302</v>
      </c>
      <c r="L12" s="362">
        <v>151162</v>
      </c>
      <c r="M12" s="362">
        <v>90405</v>
      </c>
      <c r="N12" s="362">
        <v>118472</v>
      </c>
      <c r="O12" s="362">
        <v>70854</v>
      </c>
      <c r="P12" s="517"/>
      <c r="Q12" s="517"/>
      <c r="R12" s="517"/>
      <c r="S12" s="517"/>
      <c r="T12" s="517"/>
      <c r="U12" s="517"/>
      <c r="V12" s="517"/>
      <c r="W12" s="517"/>
      <c r="X12" s="556"/>
      <c r="Y12" s="556"/>
      <c r="Z12" s="556"/>
      <c r="AA12" s="556"/>
      <c r="AB12" s="556"/>
      <c r="AC12" s="556"/>
      <c r="AD12" s="556"/>
      <c r="AE12" s="556"/>
    </row>
    <row r="13" spans="1:31" ht="16.5" customHeight="1">
      <c r="A13" s="361" t="s">
        <v>357</v>
      </c>
      <c r="B13" s="364" t="s">
        <v>780</v>
      </c>
      <c r="C13" s="362">
        <v>20797</v>
      </c>
      <c r="D13" s="362">
        <v>172535</v>
      </c>
      <c r="E13" s="362">
        <v>335968</v>
      </c>
      <c r="F13" s="362">
        <v>28630485.81</v>
      </c>
      <c r="G13" s="362">
        <v>22675209.87</v>
      </c>
      <c r="H13" s="363">
        <v>8.3</v>
      </c>
      <c r="I13" s="363">
        <v>16.15</v>
      </c>
      <c r="J13" s="362">
        <v>1376664</v>
      </c>
      <c r="K13" s="362">
        <v>1090312</v>
      </c>
      <c r="L13" s="362">
        <v>165940</v>
      </c>
      <c r="M13" s="362">
        <v>85218</v>
      </c>
      <c r="N13" s="362">
        <v>131424</v>
      </c>
      <c r="O13" s="362">
        <v>67492</v>
      </c>
      <c r="P13" s="517"/>
      <c r="Q13" s="517"/>
      <c r="R13" s="517"/>
      <c r="S13" s="517"/>
      <c r="T13" s="517"/>
      <c r="U13" s="517"/>
      <c r="V13" s="517"/>
      <c r="W13" s="517"/>
      <c r="X13" s="556"/>
      <c r="Y13" s="556"/>
      <c r="Z13" s="556"/>
      <c r="AA13" s="556"/>
      <c r="AB13" s="556"/>
      <c r="AC13" s="556"/>
      <c r="AD13" s="556"/>
      <c r="AE13" s="556"/>
    </row>
    <row r="14" spans="1:31" ht="16.5" customHeight="1">
      <c r="A14" s="361" t="s">
        <v>447</v>
      </c>
      <c r="B14" s="364" t="s">
        <v>781</v>
      </c>
      <c r="C14" s="362">
        <v>65</v>
      </c>
      <c r="D14" s="362">
        <v>871</v>
      </c>
      <c r="E14" s="362">
        <v>1432</v>
      </c>
      <c r="F14" s="362">
        <v>107770.12</v>
      </c>
      <c r="G14" s="362">
        <v>84573.02</v>
      </c>
      <c r="H14" s="363">
        <v>13.4</v>
      </c>
      <c r="I14" s="363">
        <v>22.03</v>
      </c>
      <c r="J14" s="362">
        <v>1658002</v>
      </c>
      <c r="K14" s="362">
        <v>1301123</v>
      </c>
      <c r="L14" s="362">
        <v>123731</v>
      </c>
      <c r="M14" s="362">
        <v>75258</v>
      </c>
      <c r="N14" s="362">
        <v>97099</v>
      </c>
      <c r="O14" s="362">
        <v>59059</v>
      </c>
      <c r="P14" s="517"/>
      <c r="Q14" s="517"/>
      <c r="R14" s="517"/>
      <c r="S14" s="517"/>
      <c r="T14" s="517"/>
      <c r="U14" s="517"/>
      <c r="V14" s="517"/>
      <c r="W14" s="517"/>
      <c r="X14" s="556"/>
      <c r="Y14" s="556"/>
      <c r="Z14" s="556"/>
      <c r="AA14" s="556"/>
      <c r="AB14" s="556"/>
      <c r="AC14" s="556"/>
      <c r="AD14" s="556"/>
      <c r="AE14" s="556"/>
    </row>
    <row r="15" spans="1:31" ht="16.5" customHeight="1">
      <c r="A15" s="361" t="s">
        <v>449</v>
      </c>
      <c r="B15" s="364" t="s">
        <v>782</v>
      </c>
      <c r="C15" s="362">
        <v>74</v>
      </c>
      <c r="D15" s="362">
        <v>1012</v>
      </c>
      <c r="E15" s="362">
        <v>1619</v>
      </c>
      <c r="F15" s="362">
        <v>134336.47</v>
      </c>
      <c r="G15" s="362">
        <v>104903.2</v>
      </c>
      <c r="H15" s="363">
        <v>13.68</v>
      </c>
      <c r="I15" s="363">
        <v>21.88</v>
      </c>
      <c r="J15" s="362">
        <v>1815358</v>
      </c>
      <c r="K15" s="362">
        <v>1417611</v>
      </c>
      <c r="L15" s="362">
        <v>132744</v>
      </c>
      <c r="M15" s="362">
        <v>82975</v>
      </c>
      <c r="N15" s="362">
        <v>103659</v>
      </c>
      <c r="O15" s="362">
        <v>64795</v>
      </c>
      <c r="P15" s="517"/>
      <c r="Q15" s="517"/>
      <c r="R15" s="517"/>
      <c r="S15" s="517"/>
      <c r="T15" s="517"/>
      <c r="U15" s="517"/>
      <c r="V15" s="517"/>
      <c r="W15" s="517"/>
      <c r="X15" s="556"/>
      <c r="Y15" s="556"/>
      <c r="Z15" s="556"/>
      <c r="AA15" s="556"/>
      <c r="AB15" s="556"/>
      <c r="AC15" s="556"/>
      <c r="AD15" s="556"/>
      <c r="AE15" s="556"/>
    </row>
    <row r="16" spans="1:31" ht="16.5" customHeight="1">
      <c r="A16" s="361" t="s">
        <v>451</v>
      </c>
      <c r="B16" s="364" t="s">
        <v>783</v>
      </c>
      <c r="C16" s="362">
        <v>6542</v>
      </c>
      <c r="D16" s="362">
        <v>73212</v>
      </c>
      <c r="E16" s="362">
        <v>123749</v>
      </c>
      <c r="F16" s="362">
        <v>10725297.93</v>
      </c>
      <c r="G16" s="362">
        <v>8432304.44</v>
      </c>
      <c r="H16" s="363">
        <v>11.19</v>
      </c>
      <c r="I16" s="363">
        <v>18.92</v>
      </c>
      <c r="J16" s="362">
        <v>1639452</v>
      </c>
      <c r="K16" s="362">
        <v>1288949</v>
      </c>
      <c r="L16" s="362">
        <v>146496</v>
      </c>
      <c r="M16" s="362">
        <v>86670</v>
      </c>
      <c r="N16" s="362">
        <v>115177</v>
      </c>
      <c r="O16" s="362">
        <v>68140</v>
      </c>
      <c r="P16" s="517"/>
      <c r="Q16" s="517"/>
      <c r="R16" s="517"/>
      <c r="S16" s="517"/>
      <c r="T16" s="517"/>
      <c r="U16" s="517"/>
      <c r="V16" s="517"/>
      <c r="W16" s="517"/>
      <c r="X16" s="556"/>
      <c r="Y16" s="556"/>
      <c r="Z16" s="556"/>
      <c r="AA16" s="556"/>
      <c r="AB16" s="556"/>
      <c r="AC16" s="556"/>
      <c r="AD16" s="556"/>
      <c r="AE16" s="556"/>
    </row>
    <row r="17" spans="1:31" ht="16.5" customHeight="1">
      <c r="A17" s="361" t="s">
        <v>453</v>
      </c>
      <c r="B17" s="364" t="s">
        <v>784</v>
      </c>
      <c r="C17" s="362">
        <v>1402</v>
      </c>
      <c r="D17" s="362">
        <v>16327</v>
      </c>
      <c r="E17" s="362">
        <v>28659</v>
      </c>
      <c r="F17" s="362">
        <v>2320946.75</v>
      </c>
      <c r="G17" s="362">
        <v>1819678.71</v>
      </c>
      <c r="H17" s="363">
        <v>11.65</v>
      </c>
      <c r="I17" s="363">
        <v>20.44</v>
      </c>
      <c r="J17" s="362">
        <v>1655454</v>
      </c>
      <c r="K17" s="362">
        <v>1297916</v>
      </c>
      <c r="L17" s="362">
        <v>142154</v>
      </c>
      <c r="M17" s="362">
        <v>80985</v>
      </c>
      <c r="N17" s="362">
        <v>111452</v>
      </c>
      <c r="O17" s="362">
        <v>63494</v>
      </c>
      <c r="P17" s="517"/>
      <c r="Q17" s="517"/>
      <c r="R17" s="517"/>
      <c r="S17" s="517"/>
      <c r="T17" s="517"/>
      <c r="U17" s="517"/>
      <c r="V17" s="517"/>
      <c r="W17" s="517"/>
      <c r="X17" s="556"/>
      <c r="Y17" s="556"/>
      <c r="Z17" s="556"/>
      <c r="AA17" s="556"/>
      <c r="AB17" s="556"/>
      <c r="AC17" s="556"/>
      <c r="AD17" s="556"/>
      <c r="AE17" s="556"/>
    </row>
    <row r="18" spans="1:31" ht="16.5" customHeight="1">
      <c r="A18" s="361" t="s">
        <v>455</v>
      </c>
      <c r="B18" s="364" t="s">
        <v>785</v>
      </c>
      <c r="C18" s="362">
        <v>181</v>
      </c>
      <c r="D18" s="362">
        <v>2426</v>
      </c>
      <c r="E18" s="362">
        <v>3695</v>
      </c>
      <c r="F18" s="362">
        <v>228765.93</v>
      </c>
      <c r="G18" s="362">
        <v>179400.89</v>
      </c>
      <c r="H18" s="363">
        <v>13.4</v>
      </c>
      <c r="I18" s="363">
        <v>20.41</v>
      </c>
      <c r="J18" s="362">
        <v>1263900</v>
      </c>
      <c r="K18" s="362">
        <v>991165</v>
      </c>
      <c r="L18" s="362">
        <v>94298</v>
      </c>
      <c r="M18" s="362">
        <v>61912</v>
      </c>
      <c r="N18" s="362">
        <v>73949</v>
      </c>
      <c r="O18" s="362">
        <v>48552</v>
      </c>
      <c r="P18" s="517"/>
      <c r="Q18" s="517"/>
      <c r="R18" s="517"/>
      <c r="S18" s="517"/>
      <c r="T18" s="517"/>
      <c r="U18" s="517"/>
      <c r="V18" s="517"/>
      <c r="W18" s="517"/>
      <c r="X18" s="556"/>
      <c r="Y18" s="556"/>
      <c r="Z18" s="556"/>
      <c r="AA18" s="556"/>
      <c r="AB18" s="556"/>
      <c r="AC18" s="556"/>
      <c r="AD18" s="556"/>
      <c r="AE18" s="556"/>
    </row>
    <row r="19" spans="1:31" ht="16.5" customHeight="1">
      <c r="A19" s="361" t="s">
        <v>457</v>
      </c>
      <c r="B19" s="364" t="s">
        <v>786</v>
      </c>
      <c r="C19" s="362">
        <v>7271</v>
      </c>
      <c r="D19" s="362">
        <v>61729</v>
      </c>
      <c r="E19" s="362">
        <v>123110</v>
      </c>
      <c r="F19" s="362">
        <v>13442124.66</v>
      </c>
      <c r="G19" s="362">
        <v>10648490.01</v>
      </c>
      <c r="H19" s="363">
        <v>8.49</v>
      </c>
      <c r="I19" s="363">
        <v>16.93</v>
      </c>
      <c r="J19" s="362">
        <v>1848731</v>
      </c>
      <c r="K19" s="362">
        <v>1464515</v>
      </c>
      <c r="L19" s="362">
        <v>217760</v>
      </c>
      <c r="M19" s="362">
        <v>109188</v>
      </c>
      <c r="N19" s="362">
        <v>172504</v>
      </c>
      <c r="O19" s="362">
        <v>86496</v>
      </c>
      <c r="P19" s="517"/>
      <c r="Q19" s="517"/>
      <c r="R19" s="517"/>
      <c r="S19" s="517"/>
      <c r="T19" s="517"/>
      <c r="U19" s="517"/>
      <c r="V19" s="517"/>
      <c r="W19" s="517"/>
      <c r="X19" s="556"/>
      <c r="Y19" s="556"/>
      <c r="Z19" s="556"/>
      <c r="AA19" s="556"/>
      <c r="AB19" s="556"/>
      <c r="AC19" s="556"/>
      <c r="AD19" s="556"/>
      <c r="AE19" s="556"/>
    </row>
    <row r="20" spans="1:31" ht="16.5" customHeight="1">
      <c r="A20" s="361" t="s">
        <v>459</v>
      </c>
      <c r="B20" s="364" t="s">
        <v>787</v>
      </c>
      <c r="C20" s="362">
        <v>117</v>
      </c>
      <c r="D20" s="362">
        <v>1499</v>
      </c>
      <c r="E20" s="362">
        <v>2283</v>
      </c>
      <c r="F20" s="362">
        <v>226735.29</v>
      </c>
      <c r="G20" s="362">
        <v>178463.79</v>
      </c>
      <c r="H20" s="363">
        <v>12.81</v>
      </c>
      <c r="I20" s="363">
        <v>19.51</v>
      </c>
      <c r="J20" s="362">
        <v>1937908</v>
      </c>
      <c r="K20" s="362">
        <v>1525332</v>
      </c>
      <c r="L20" s="362">
        <v>151258</v>
      </c>
      <c r="M20" s="362">
        <v>99315</v>
      </c>
      <c r="N20" s="362">
        <v>119055</v>
      </c>
      <c r="O20" s="362">
        <v>78171</v>
      </c>
      <c r="P20" s="517"/>
      <c r="Q20" s="517"/>
      <c r="R20" s="517"/>
      <c r="S20" s="517"/>
      <c r="T20" s="517"/>
      <c r="U20" s="517"/>
      <c r="V20" s="517"/>
      <c r="W20" s="517"/>
      <c r="X20" s="556"/>
      <c r="Y20" s="556"/>
      <c r="Z20" s="556"/>
      <c r="AA20" s="556"/>
      <c r="AB20" s="556"/>
      <c r="AC20" s="556"/>
      <c r="AD20" s="556"/>
      <c r="AE20" s="556"/>
    </row>
    <row r="21" spans="1:31" ht="16.5" customHeight="1">
      <c r="A21" s="361" t="s">
        <v>461</v>
      </c>
      <c r="B21" s="364" t="s">
        <v>788</v>
      </c>
      <c r="C21" s="362">
        <v>278</v>
      </c>
      <c r="D21" s="362">
        <v>1708</v>
      </c>
      <c r="E21" s="362">
        <v>3224</v>
      </c>
      <c r="F21" s="362">
        <v>241778.85</v>
      </c>
      <c r="G21" s="362">
        <v>189823.4</v>
      </c>
      <c r="H21" s="363">
        <v>6.14</v>
      </c>
      <c r="I21" s="363">
        <v>11.6</v>
      </c>
      <c r="J21" s="362">
        <v>869708</v>
      </c>
      <c r="K21" s="362">
        <v>682818</v>
      </c>
      <c r="L21" s="362">
        <v>141557</v>
      </c>
      <c r="M21" s="362">
        <v>74993</v>
      </c>
      <c r="N21" s="362">
        <v>111138</v>
      </c>
      <c r="O21" s="362">
        <v>58878</v>
      </c>
      <c r="P21" s="517"/>
      <c r="Q21" s="517"/>
      <c r="R21" s="517"/>
      <c r="S21" s="517"/>
      <c r="T21" s="517"/>
      <c r="U21" s="517"/>
      <c r="V21" s="517"/>
      <c r="W21" s="517"/>
      <c r="X21" s="556"/>
      <c r="Y21" s="556"/>
      <c r="Z21" s="556"/>
      <c r="AA21" s="556"/>
      <c r="AB21" s="556"/>
      <c r="AC21" s="556"/>
      <c r="AD21" s="556"/>
      <c r="AE21" s="556"/>
    </row>
    <row r="22" spans="1:31" ht="16.5" customHeight="1">
      <c r="A22" s="361" t="s">
        <v>463</v>
      </c>
      <c r="B22" s="364" t="s">
        <v>789</v>
      </c>
      <c r="C22" s="362">
        <v>45</v>
      </c>
      <c r="D22" s="362">
        <v>528</v>
      </c>
      <c r="E22" s="362">
        <v>832</v>
      </c>
      <c r="F22" s="362">
        <v>71341.31</v>
      </c>
      <c r="G22" s="362">
        <v>55975.27</v>
      </c>
      <c r="H22" s="363">
        <v>11.73</v>
      </c>
      <c r="I22" s="363">
        <v>18.49</v>
      </c>
      <c r="J22" s="362">
        <v>1585362</v>
      </c>
      <c r="K22" s="362">
        <v>1243895</v>
      </c>
      <c r="L22" s="362">
        <v>135116</v>
      </c>
      <c r="M22" s="362">
        <v>85747</v>
      </c>
      <c r="N22" s="362">
        <v>106014</v>
      </c>
      <c r="O22" s="362">
        <v>67278</v>
      </c>
      <c r="P22" s="517"/>
      <c r="Q22" s="517"/>
      <c r="R22" s="517"/>
      <c r="S22" s="517"/>
      <c r="T22" s="517"/>
      <c r="U22" s="517"/>
      <c r="V22" s="517"/>
      <c r="W22" s="517"/>
      <c r="X22" s="556"/>
      <c r="Y22" s="556"/>
      <c r="Z22" s="556"/>
      <c r="AA22" s="556"/>
      <c r="AB22" s="556"/>
      <c r="AC22" s="556"/>
      <c r="AD22" s="556"/>
      <c r="AE22" s="556"/>
    </row>
    <row r="23" spans="1:31" ht="16.5" customHeight="1">
      <c r="A23" s="361" t="s">
        <v>465</v>
      </c>
      <c r="B23" s="364" t="s">
        <v>790</v>
      </c>
      <c r="C23" s="362">
        <v>3097</v>
      </c>
      <c r="D23" s="362">
        <v>31731</v>
      </c>
      <c r="E23" s="362">
        <v>59315</v>
      </c>
      <c r="F23" s="362">
        <v>4467579.01</v>
      </c>
      <c r="G23" s="362">
        <v>3515898.87</v>
      </c>
      <c r="H23" s="363">
        <v>10.25</v>
      </c>
      <c r="I23" s="363">
        <v>19.15</v>
      </c>
      <c r="J23" s="362">
        <v>1442551</v>
      </c>
      <c r="K23" s="362">
        <v>1135260</v>
      </c>
      <c r="L23" s="362">
        <v>140795</v>
      </c>
      <c r="M23" s="362">
        <v>75320</v>
      </c>
      <c r="N23" s="362">
        <v>110803</v>
      </c>
      <c r="O23" s="362">
        <v>59275</v>
      </c>
      <c r="P23" s="517"/>
      <c r="Q23" s="517"/>
      <c r="R23" s="517"/>
      <c r="S23" s="517"/>
      <c r="T23" s="517"/>
      <c r="U23" s="517"/>
      <c r="V23" s="517"/>
      <c r="W23" s="517"/>
      <c r="X23" s="556"/>
      <c r="Y23" s="556"/>
      <c r="Z23" s="556"/>
      <c r="AA23" s="556"/>
      <c r="AB23" s="556"/>
      <c r="AC23" s="556"/>
      <c r="AD23" s="556"/>
      <c r="AE23" s="556"/>
    </row>
    <row r="24" spans="1:31" ht="16.5" customHeight="1">
      <c r="A24" s="361" t="s">
        <v>467</v>
      </c>
      <c r="B24" s="364" t="s">
        <v>791</v>
      </c>
      <c r="C24" s="362">
        <v>310</v>
      </c>
      <c r="D24" s="362">
        <v>2484</v>
      </c>
      <c r="E24" s="362">
        <v>4272</v>
      </c>
      <c r="F24" s="362">
        <v>345759.6</v>
      </c>
      <c r="G24" s="362">
        <v>269716.28</v>
      </c>
      <c r="H24" s="363">
        <v>8.01</v>
      </c>
      <c r="I24" s="363">
        <v>13.78</v>
      </c>
      <c r="J24" s="362">
        <v>1115354</v>
      </c>
      <c r="K24" s="362">
        <v>870053</v>
      </c>
      <c r="L24" s="362">
        <v>139195</v>
      </c>
      <c r="M24" s="362">
        <v>80936</v>
      </c>
      <c r="N24" s="362">
        <v>108581</v>
      </c>
      <c r="O24" s="362">
        <v>63136</v>
      </c>
      <c r="P24" s="517"/>
      <c r="Q24" s="517"/>
      <c r="R24" s="517"/>
      <c r="S24" s="517"/>
      <c r="T24" s="517"/>
      <c r="U24" s="517"/>
      <c r="V24" s="517"/>
      <c r="W24" s="517"/>
      <c r="X24" s="556"/>
      <c r="Y24" s="556"/>
      <c r="Z24" s="556"/>
      <c r="AA24" s="556"/>
      <c r="AB24" s="556"/>
      <c r="AC24" s="556"/>
      <c r="AD24" s="556"/>
      <c r="AE24" s="556"/>
    </row>
    <row r="25" spans="1:31" ht="16.5" customHeight="1">
      <c r="A25" s="361" t="s">
        <v>469</v>
      </c>
      <c r="B25" s="364" t="s">
        <v>792</v>
      </c>
      <c r="C25" s="362">
        <v>43</v>
      </c>
      <c r="D25" s="362">
        <v>427</v>
      </c>
      <c r="E25" s="362">
        <v>700</v>
      </c>
      <c r="F25" s="362">
        <v>56726.45</v>
      </c>
      <c r="G25" s="362">
        <v>44544.45</v>
      </c>
      <c r="H25" s="363">
        <v>9.93</v>
      </c>
      <c r="I25" s="363">
        <v>16.28</v>
      </c>
      <c r="J25" s="362">
        <v>1319220</v>
      </c>
      <c r="K25" s="362">
        <v>1035917</v>
      </c>
      <c r="L25" s="362">
        <v>132849</v>
      </c>
      <c r="M25" s="362">
        <v>81038</v>
      </c>
      <c r="N25" s="362">
        <v>104320</v>
      </c>
      <c r="O25" s="362">
        <v>63635</v>
      </c>
      <c r="P25" s="517"/>
      <c r="Q25" s="517"/>
      <c r="R25" s="517"/>
      <c r="S25" s="517"/>
      <c r="T25" s="517"/>
      <c r="U25" s="517"/>
      <c r="V25" s="517"/>
      <c r="W25" s="517"/>
      <c r="X25" s="556"/>
      <c r="Y25" s="556"/>
      <c r="Z25" s="556"/>
      <c r="AA25" s="556"/>
      <c r="AB25" s="556"/>
      <c r="AC25" s="556"/>
      <c r="AD25" s="556"/>
      <c r="AE25" s="556"/>
    </row>
    <row r="26" spans="1:31" ht="16.5" customHeight="1">
      <c r="A26" s="361" t="s">
        <v>471</v>
      </c>
      <c r="B26" s="364" t="s">
        <v>793</v>
      </c>
      <c r="C26" s="362">
        <v>2174</v>
      </c>
      <c r="D26" s="362">
        <v>26575</v>
      </c>
      <c r="E26" s="362">
        <v>43599</v>
      </c>
      <c r="F26" s="362">
        <v>4333114.42</v>
      </c>
      <c r="G26" s="362">
        <v>3397068.24</v>
      </c>
      <c r="H26" s="363">
        <v>12.22</v>
      </c>
      <c r="I26" s="363">
        <v>20.05</v>
      </c>
      <c r="J26" s="362">
        <v>1993153</v>
      </c>
      <c r="K26" s="362">
        <v>1562589</v>
      </c>
      <c r="L26" s="362">
        <v>163052</v>
      </c>
      <c r="M26" s="362">
        <v>99386</v>
      </c>
      <c r="N26" s="362">
        <v>127829</v>
      </c>
      <c r="O26" s="362">
        <v>77916</v>
      </c>
      <c r="P26" s="517"/>
      <c r="Q26" s="517"/>
      <c r="R26" s="517"/>
      <c r="S26" s="517"/>
      <c r="T26" s="517"/>
      <c r="U26" s="517"/>
      <c r="V26" s="517"/>
      <c r="W26" s="517"/>
      <c r="X26" s="556"/>
      <c r="Y26" s="556"/>
      <c r="Z26" s="556"/>
      <c r="AA26" s="556"/>
      <c r="AB26" s="556"/>
      <c r="AC26" s="556"/>
      <c r="AD26" s="556"/>
      <c r="AE26" s="556"/>
    </row>
    <row r="27" spans="1:31" ht="16.5" customHeight="1">
      <c r="A27" s="361" t="s">
        <v>473</v>
      </c>
      <c r="B27" s="364" t="s">
        <v>794</v>
      </c>
      <c r="C27" s="362">
        <v>467</v>
      </c>
      <c r="D27" s="362">
        <v>4985</v>
      </c>
      <c r="E27" s="362">
        <v>8619</v>
      </c>
      <c r="F27" s="362">
        <v>762090.95</v>
      </c>
      <c r="G27" s="362">
        <v>598759.88</v>
      </c>
      <c r="H27" s="363">
        <v>10.67</v>
      </c>
      <c r="I27" s="363">
        <v>18.46</v>
      </c>
      <c r="J27" s="362">
        <v>1631886</v>
      </c>
      <c r="K27" s="362">
        <v>1282141</v>
      </c>
      <c r="L27" s="362">
        <v>152877</v>
      </c>
      <c r="M27" s="362">
        <v>88420</v>
      </c>
      <c r="N27" s="362">
        <v>120112</v>
      </c>
      <c r="O27" s="362">
        <v>69470</v>
      </c>
      <c r="P27" s="517"/>
      <c r="Q27" s="517"/>
      <c r="R27" s="517"/>
      <c r="S27" s="517"/>
      <c r="T27" s="517"/>
      <c r="U27" s="517"/>
      <c r="V27" s="517"/>
      <c r="W27" s="517"/>
      <c r="X27" s="556"/>
      <c r="Y27" s="556"/>
      <c r="Z27" s="556"/>
      <c r="AA27" s="556"/>
      <c r="AB27" s="556"/>
      <c r="AC27" s="556"/>
      <c r="AD27" s="556"/>
      <c r="AE27" s="556"/>
    </row>
    <row r="28" spans="1:31" ht="16.5" customHeight="1">
      <c r="A28" s="361" t="s">
        <v>475</v>
      </c>
      <c r="B28" s="364" t="s">
        <v>795</v>
      </c>
      <c r="C28" s="362">
        <v>489</v>
      </c>
      <c r="D28" s="362">
        <v>4066</v>
      </c>
      <c r="E28" s="362">
        <v>7662</v>
      </c>
      <c r="F28" s="362">
        <v>699844.93</v>
      </c>
      <c r="G28" s="362">
        <v>548949.25</v>
      </c>
      <c r="H28" s="363">
        <v>8.31</v>
      </c>
      <c r="I28" s="363">
        <v>15.67</v>
      </c>
      <c r="J28" s="362">
        <v>1431176</v>
      </c>
      <c r="K28" s="362">
        <v>1122596</v>
      </c>
      <c r="L28" s="362">
        <v>172121</v>
      </c>
      <c r="M28" s="362">
        <v>91340</v>
      </c>
      <c r="N28" s="362">
        <v>135010</v>
      </c>
      <c r="O28" s="362">
        <v>71646</v>
      </c>
      <c r="P28" s="517"/>
      <c r="Q28" s="517"/>
      <c r="R28" s="517"/>
      <c r="S28" s="517"/>
      <c r="T28" s="517"/>
      <c r="U28" s="517"/>
      <c r="V28" s="517"/>
      <c r="W28" s="517"/>
      <c r="X28" s="556"/>
      <c r="Y28" s="556"/>
      <c r="Z28" s="556"/>
      <c r="AA28" s="556"/>
      <c r="AB28" s="556"/>
      <c r="AC28" s="556"/>
      <c r="AD28" s="556"/>
      <c r="AE28" s="556"/>
    </row>
    <row r="29" spans="1:31" ht="16.5" customHeight="1">
      <c r="A29" s="361" t="s">
        <v>477</v>
      </c>
      <c r="B29" s="364" t="s">
        <v>796</v>
      </c>
      <c r="C29" s="362">
        <v>5134</v>
      </c>
      <c r="D29" s="362">
        <v>45820</v>
      </c>
      <c r="E29" s="362">
        <v>84778</v>
      </c>
      <c r="F29" s="362">
        <v>7195287.47</v>
      </c>
      <c r="G29" s="362">
        <v>5666699.93</v>
      </c>
      <c r="H29" s="363">
        <v>8.92</v>
      </c>
      <c r="I29" s="363">
        <v>16.51</v>
      </c>
      <c r="J29" s="362">
        <v>1401497</v>
      </c>
      <c r="K29" s="362">
        <v>1103759</v>
      </c>
      <c r="L29" s="362">
        <v>157034</v>
      </c>
      <c r="M29" s="362">
        <v>84872</v>
      </c>
      <c r="N29" s="362">
        <v>123673</v>
      </c>
      <c r="O29" s="362">
        <v>66842</v>
      </c>
      <c r="P29" s="517"/>
      <c r="Q29" s="517"/>
      <c r="R29" s="517"/>
      <c r="S29" s="517"/>
      <c r="T29" s="517"/>
      <c r="U29" s="517"/>
      <c r="V29" s="517"/>
      <c r="W29" s="517"/>
      <c r="X29" s="556"/>
      <c r="Y29" s="556"/>
      <c r="Z29" s="556"/>
      <c r="AA29" s="556"/>
      <c r="AB29" s="556"/>
      <c r="AC29" s="556"/>
      <c r="AD29" s="556"/>
      <c r="AE29" s="556"/>
    </row>
    <row r="30" spans="1:31" ht="16.5" customHeight="1">
      <c r="A30" s="361" t="s">
        <v>479</v>
      </c>
      <c r="B30" s="364" t="s">
        <v>797</v>
      </c>
      <c r="C30" s="362">
        <v>50</v>
      </c>
      <c r="D30" s="362">
        <v>534</v>
      </c>
      <c r="E30" s="362">
        <v>777</v>
      </c>
      <c r="F30" s="362">
        <v>73893.78</v>
      </c>
      <c r="G30" s="362">
        <v>57887.37</v>
      </c>
      <c r="H30" s="363">
        <v>10.68</v>
      </c>
      <c r="I30" s="363">
        <v>15.54</v>
      </c>
      <c r="J30" s="362">
        <v>1477876</v>
      </c>
      <c r="K30" s="362">
        <v>1157747</v>
      </c>
      <c r="L30" s="362">
        <v>138378</v>
      </c>
      <c r="M30" s="362">
        <v>95101</v>
      </c>
      <c r="N30" s="362">
        <v>108403</v>
      </c>
      <c r="O30" s="362">
        <v>74501</v>
      </c>
      <c r="P30" s="517"/>
      <c r="Q30" s="517"/>
      <c r="R30" s="517"/>
      <c r="S30" s="517"/>
      <c r="T30" s="517"/>
      <c r="U30" s="517"/>
      <c r="V30" s="517"/>
      <c r="W30" s="517"/>
      <c r="X30" s="556"/>
      <c r="Y30" s="556"/>
      <c r="Z30" s="556"/>
      <c r="AA30" s="556"/>
      <c r="AB30" s="556"/>
      <c r="AC30" s="556"/>
      <c r="AD30" s="556"/>
      <c r="AE30" s="556"/>
    </row>
    <row r="31" spans="1:31" ht="16.5" customHeight="1">
      <c r="A31" s="361" t="s">
        <v>481</v>
      </c>
      <c r="B31" s="364" t="s">
        <v>798</v>
      </c>
      <c r="C31" s="362">
        <v>229</v>
      </c>
      <c r="D31" s="362">
        <v>1383</v>
      </c>
      <c r="E31" s="362">
        <v>2607</v>
      </c>
      <c r="F31" s="362">
        <v>214370.58</v>
      </c>
      <c r="G31" s="362">
        <v>166645.92</v>
      </c>
      <c r="H31" s="363">
        <v>6.04</v>
      </c>
      <c r="I31" s="363">
        <v>11.38</v>
      </c>
      <c r="J31" s="362">
        <v>936116</v>
      </c>
      <c r="K31" s="362">
        <v>727711</v>
      </c>
      <c r="L31" s="362">
        <v>155004</v>
      </c>
      <c r="M31" s="362">
        <v>82229</v>
      </c>
      <c r="N31" s="362">
        <v>120496</v>
      </c>
      <c r="O31" s="362">
        <v>63922</v>
      </c>
      <c r="P31" s="517"/>
      <c r="Q31" s="517"/>
      <c r="R31" s="517"/>
      <c r="S31" s="517"/>
      <c r="T31" s="517"/>
      <c r="U31" s="517"/>
      <c r="V31" s="517"/>
      <c r="W31" s="517"/>
      <c r="X31" s="556"/>
      <c r="Y31" s="556"/>
      <c r="Z31" s="556"/>
      <c r="AA31" s="556"/>
      <c r="AB31" s="556"/>
      <c r="AC31" s="556"/>
      <c r="AD31" s="556"/>
      <c r="AE31" s="556"/>
    </row>
    <row r="32" spans="1:31" ht="16.5" customHeight="1">
      <c r="A32" s="361" t="s">
        <v>483</v>
      </c>
      <c r="B32" s="364" t="s">
        <v>799</v>
      </c>
      <c r="C32" s="362">
        <v>155</v>
      </c>
      <c r="D32" s="362">
        <v>3189</v>
      </c>
      <c r="E32" s="362">
        <v>3972</v>
      </c>
      <c r="F32" s="362">
        <v>477757.38</v>
      </c>
      <c r="G32" s="362">
        <v>373694.78</v>
      </c>
      <c r="H32" s="363">
        <v>20.57</v>
      </c>
      <c r="I32" s="363">
        <v>25.63</v>
      </c>
      <c r="J32" s="362">
        <v>3082306</v>
      </c>
      <c r="K32" s="362">
        <v>2410934</v>
      </c>
      <c r="L32" s="362">
        <v>149814</v>
      </c>
      <c r="M32" s="362">
        <v>120281</v>
      </c>
      <c r="N32" s="362">
        <v>117182</v>
      </c>
      <c r="O32" s="362">
        <v>94082</v>
      </c>
      <c r="P32" s="517"/>
      <c r="Q32" s="517"/>
      <c r="R32" s="517"/>
      <c r="S32" s="517"/>
      <c r="T32" s="517"/>
      <c r="U32" s="517"/>
      <c r="V32" s="517"/>
      <c r="W32" s="517"/>
      <c r="X32" s="556"/>
      <c r="Y32" s="556"/>
      <c r="Z32" s="556"/>
      <c r="AA32" s="556"/>
      <c r="AB32" s="556"/>
      <c r="AC32" s="556"/>
      <c r="AD32" s="556"/>
      <c r="AE32" s="556"/>
    </row>
    <row r="33" spans="1:31" ht="16.5" customHeight="1">
      <c r="A33" s="361" t="s">
        <v>485</v>
      </c>
      <c r="B33" s="364" t="s">
        <v>800</v>
      </c>
      <c r="C33" s="362">
        <v>3260</v>
      </c>
      <c r="D33" s="362">
        <v>56383</v>
      </c>
      <c r="E33" s="362">
        <v>81656</v>
      </c>
      <c r="F33" s="362">
        <v>9133010.45</v>
      </c>
      <c r="G33" s="362">
        <v>7102141.74</v>
      </c>
      <c r="H33" s="363">
        <v>17.3</v>
      </c>
      <c r="I33" s="363">
        <v>25.05</v>
      </c>
      <c r="J33" s="362">
        <v>2801537</v>
      </c>
      <c r="K33" s="362">
        <v>2178571</v>
      </c>
      <c r="L33" s="362">
        <v>161982</v>
      </c>
      <c r="M33" s="362">
        <v>111847</v>
      </c>
      <c r="N33" s="362">
        <v>125962</v>
      </c>
      <c r="O33" s="362">
        <v>86976</v>
      </c>
      <c r="P33" s="517"/>
      <c r="Q33" s="517"/>
      <c r="R33" s="517"/>
      <c r="S33" s="517"/>
      <c r="T33" s="517"/>
      <c r="U33" s="517"/>
      <c r="V33" s="517"/>
      <c r="W33" s="517"/>
      <c r="X33" s="556"/>
      <c r="Y33" s="556"/>
      <c r="Z33" s="556"/>
      <c r="AA33" s="556"/>
      <c r="AB33" s="556"/>
      <c r="AC33" s="556"/>
      <c r="AD33" s="556"/>
      <c r="AE33" s="556"/>
    </row>
    <row r="34" spans="1:31" ht="16.5" customHeight="1">
      <c r="A34" s="361" t="s">
        <v>487</v>
      </c>
      <c r="B34" s="364" t="s">
        <v>801</v>
      </c>
      <c r="C34" s="362">
        <v>258</v>
      </c>
      <c r="D34" s="362">
        <v>4970</v>
      </c>
      <c r="E34" s="362">
        <v>6751</v>
      </c>
      <c r="F34" s="362">
        <v>726222.4</v>
      </c>
      <c r="G34" s="362">
        <v>568834.99</v>
      </c>
      <c r="H34" s="363">
        <v>19.26</v>
      </c>
      <c r="I34" s="363">
        <v>26.17</v>
      </c>
      <c r="J34" s="362">
        <v>2814816</v>
      </c>
      <c r="K34" s="362">
        <v>2204787</v>
      </c>
      <c r="L34" s="362">
        <v>146121</v>
      </c>
      <c r="M34" s="362">
        <v>107573</v>
      </c>
      <c r="N34" s="362">
        <v>114454</v>
      </c>
      <c r="O34" s="362">
        <v>84259</v>
      </c>
      <c r="P34" s="517"/>
      <c r="Q34" s="517"/>
      <c r="R34" s="517"/>
      <c r="S34" s="517"/>
      <c r="T34" s="517"/>
      <c r="U34" s="517"/>
      <c r="V34" s="517"/>
      <c r="W34" s="517"/>
      <c r="X34" s="556"/>
      <c r="Y34" s="556"/>
      <c r="Z34" s="556"/>
      <c r="AA34" s="556"/>
      <c r="AB34" s="556"/>
      <c r="AC34" s="556"/>
      <c r="AD34" s="556"/>
      <c r="AE34" s="556"/>
    </row>
    <row r="35" spans="1:31" ht="16.5" customHeight="1">
      <c r="A35" s="361" t="s">
        <v>489</v>
      </c>
      <c r="B35" s="364" t="s">
        <v>802</v>
      </c>
      <c r="C35" s="362">
        <v>8997</v>
      </c>
      <c r="D35" s="362">
        <v>65056</v>
      </c>
      <c r="E35" s="362">
        <v>176829</v>
      </c>
      <c r="F35" s="362">
        <v>11480959.58</v>
      </c>
      <c r="G35" s="362">
        <v>9119075.87</v>
      </c>
      <c r="H35" s="363">
        <v>7.23</v>
      </c>
      <c r="I35" s="363">
        <v>19.65</v>
      </c>
      <c r="J35" s="362">
        <v>1276088</v>
      </c>
      <c r="K35" s="362">
        <v>1013569</v>
      </c>
      <c r="L35" s="362">
        <v>176478</v>
      </c>
      <c r="M35" s="362">
        <v>64927</v>
      </c>
      <c r="N35" s="362">
        <v>140173</v>
      </c>
      <c r="O35" s="362">
        <v>51570</v>
      </c>
      <c r="P35" s="517"/>
      <c r="Q35" s="517"/>
      <c r="R35" s="517"/>
      <c r="S35" s="517"/>
      <c r="T35" s="517"/>
      <c r="U35" s="517"/>
      <c r="V35" s="517"/>
      <c r="W35" s="517"/>
      <c r="X35" s="556"/>
      <c r="Y35" s="556"/>
      <c r="Z35" s="556"/>
      <c r="AA35" s="556"/>
      <c r="AB35" s="556"/>
      <c r="AC35" s="556"/>
      <c r="AD35" s="556"/>
      <c r="AE35" s="556"/>
    </row>
    <row r="36" spans="1:31" ht="16.5" customHeight="1">
      <c r="A36" s="361" t="s">
        <v>491</v>
      </c>
      <c r="B36" s="364" t="s">
        <v>803</v>
      </c>
      <c r="C36" s="362">
        <v>342</v>
      </c>
      <c r="D36" s="362">
        <v>3730</v>
      </c>
      <c r="E36" s="362">
        <v>5786</v>
      </c>
      <c r="F36" s="362">
        <v>677638.2</v>
      </c>
      <c r="G36" s="362">
        <v>532688.06</v>
      </c>
      <c r="H36" s="363">
        <v>10.91</v>
      </c>
      <c r="I36" s="363">
        <v>16.92</v>
      </c>
      <c r="J36" s="362">
        <v>1981398</v>
      </c>
      <c r="K36" s="362">
        <v>1557567</v>
      </c>
      <c r="L36" s="362">
        <v>181672</v>
      </c>
      <c r="M36" s="362">
        <v>117117</v>
      </c>
      <c r="N36" s="362">
        <v>142812</v>
      </c>
      <c r="O36" s="362">
        <v>92065</v>
      </c>
      <c r="P36" s="517"/>
      <c r="Q36" s="517"/>
      <c r="R36" s="517"/>
      <c r="S36" s="517"/>
      <c r="T36" s="517"/>
      <c r="U36" s="517"/>
      <c r="V36" s="517"/>
      <c r="W36" s="517"/>
      <c r="X36" s="556"/>
      <c r="Y36" s="556"/>
      <c r="Z36" s="556"/>
      <c r="AA36" s="556"/>
      <c r="AB36" s="556"/>
      <c r="AC36" s="556"/>
      <c r="AD36" s="556"/>
      <c r="AE36" s="556"/>
    </row>
    <row r="37" spans="1:31" ht="16.5" customHeight="1">
      <c r="A37" s="361" t="s">
        <v>493</v>
      </c>
      <c r="B37" s="364" t="s">
        <v>804</v>
      </c>
      <c r="C37" s="362">
        <v>175</v>
      </c>
      <c r="D37" s="362">
        <v>2340</v>
      </c>
      <c r="E37" s="362">
        <v>3544</v>
      </c>
      <c r="F37" s="362">
        <v>410853.36</v>
      </c>
      <c r="G37" s="362">
        <v>320005.66</v>
      </c>
      <c r="H37" s="363">
        <v>13.37</v>
      </c>
      <c r="I37" s="363">
        <v>20.25</v>
      </c>
      <c r="J37" s="362">
        <v>2347733</v>
      </c>
      <c r="K37" s="362">
        <v>1828604</v>
      </c>
      <c r="L37" s="362">
        <v>175578</v>
      </c>
      <c r="M37" s="362">
        <v>115929</v>
      </c>
      <c r="N37" s="362">
        <v>136755</v>
      </c>
      <c r="O37" s="362">
        <v>90295</v>
      </c>
      <c r="P37" s="517"/>
      <c r="Q37" s="517"/>
      <c r="R37" s="517"/>
      <c r="S37" s="517"/>
      <c r="T37" s="517"/>
      <c r="U37" s="517"/>
      <c r="V37" s="517"/>
      <c r="W37" s="517"/>
      <c r="X37" s="556"/>
      <c r="Y37" s="556"/>
      <c r="Z37" s="556"/>
      <c r="AA37" s="556"/>
      <c r="AB37" s="556"/>
      <c r="AC37" s="556"/>
      <c r="AD37" s="556"/>
      <c r="AE37" s="556"/>
    </row>
    <row r="38" spans="1:31" ht="16.5" customHeight="1">
      <c r="A38" s="361" t="s">
        <v>495</v>
      </c>
      <c r="B38" s="364" t="s">
        <v>805</v>
      </c>
      <c r="C38" s="362">
        <v>290</v>
      </c>
      <c r="D38" s="362">
        <v>3777</v>
      </c>
      <c r="E38" s="362">
        <v>5768</v>
      </c>
      <c r="F38" s="362">
        <v>471212.53</v>
      </c>
      <c r="G38" s="362">
        <v>367272.94</v>
      </c>
      <c r="H38" s="363">
        <v>13.02</v>
      </c>
      <c r="I38" s="363">
        <v>19.89</v>
      </c>
      <c r="J38" s="362">
        <v>1624871</v>
      </c>
      <c r="K38" s="362">
        <v>1266458</v>
      </c>
      <c r="L38" s="362">
        <v>124758</v>
      </c>
      <c r="M38" s="362">
        <v>81694</v>
      </c>
      <c r="N38" s="362">
        <v>97239</v>
      </c>
      <c r="O38" s="362">
        <v>63674</v>
      </c>
      <c r="P38" s="517"/>
      <c r="Q38" s="517"/>
      <c r="R38" s="517"/>
      <c r="S38" s="517"/>
      <c r="T38" s="517"/>
      <c r="U38" s="517"/>
      <c r="V38" s="517"/>
      <c r="W38" s="517"/>
      <c r="X38" s="556"/>
      <c r="Y38" s="556"/>
      <c r="Z38" s="556"/>
      <c r="AA38" s="556"/>
      <c r="AB38" s="556"/>
      <c r="AC38" s="556"/>
      <c r="AD38" s="556"/>
      <c r="AE38" s="556"/>
    </row>
    <row r="39" spans="1:31" ht="16.5" customHeight="1">
      <c r="A39" s="361" t="s">
        <v>497</v>
      </c>
      <c r="B39" s="364" t="s">
        <v>806</v>
      </c>
      <c r="C39" s="362">
        <v>548</v>
      </c>
      <c r="D39" s="362">
        <v>6012</v>
      </c>
      <c r="E39" s="362">
        <v>10326</v>
      </c>
      <c r="F39" s="362">
        <v>908644</v>
      </c>
      <c r="G39" s="362">
        <v>711280.42</v>
      </c>
      <c r="H39" s="363">
        <v>10.97</v>
      </c>
      <c r="I39" s="363">
        <v>18.84</v>
      </c>
      <c r="J39" s="362">
        <v>1658109</v>
      </c>
      <c r="K39" s="362">
        <v>1297957</v>
      </c>
      <c r="L39" s="362">
        <v>151138</v>
      </c>
      <c r="M39" s="362">
        <v>87996</v>
      </c>
      <c r="N39" s="362">
        <v>118310</v>
      </c>
      <c r="O39" s="362">
        <v>68882</v>
      </c>
      <c r="P39" s="517"/>
      <c r="Q39" s="517"/>
      <c r="R39" s="517"/>
      <c r="S39" s="517"/>
      <c r="T39" s="517"/>
      <c r="U39" s="517"/>
      <c r="V39" s="517"/>
      <c r="W39" s="517"/>
      <c r="X39" s="556"/>
      <c r="Y39" s="556"/>
      <c r="Z39" s="556"/>
      <c r="AA39" s="556"/>
      <c r="AB39" s="556"/>
      <c r="AC39" s="556"/>
      <c r="AD39" s="556"/>
      <c r="AE39" s="556"/>
    </row>
    <row r="40" spans="1:31" ht="16.5" customHeight="1">
      <c r="A40" s="361" t="s">
        <v>499</v>
      </c>
      <c r="B40" s="364" t="s">
        <v>807</v>
      </c>
      <c r="C40" s="362">
        <v>2011</v>
      </c>
      <c r="D40" s="362">
        <v>27240</v>
      </c>
      <c r="E40" s="362">
        <v>40094</v>
      </c>
      <c r="F40" s="362">
        <v>4073040.32</v>
      </c>
      <c r="G40" s="362">
        <v>3198924.84</v>
      </c>
      <c r="H40" s="363">
        <v>13.55</v>
      </c>
      <c r="I40" s="363">
        <v>19.94</v>
      </c>
      <c r="J40" s="362">
        <v>2025381</v>
      </c>
      <c r="K40" s="362">
        <v>1590713</v>
      </c>
      <c r="L40" s="362">
        <v>149524</v>
      </c>
      <c r="M40" s="362">
        <v>101587</v>
      </c>
      <c r="N40" s="362">
        <v>117435</v>
      </c>
      <c r="O40" s="362">
        <v>79786</v>
      </c>
      <c r="P40" s="517"/>
      <c r="Q40" s="517"/>
      <c r="R40" s="517"/>
      <c r="S40" s="517"/>
      <c r="T40" s="517"/>
      <c r="U40" s="517"/>
      <c r="V40" s="517"/>
      <c r="W40" s="517"/>
      <c r="X40" s="556"/>
      <c r="Y40" s="556"/>
      <c r="Z40" s="556"/>
      <c r="AA40" s="556"/>
      <c r="AB40" s="556"/>
      <c r="AC40" s="556"/>
      <c r="AD40" s="556"/>
      <c r="AE40" s="556"/>
    </row>
    <row r="41" spans="1:31" ht="16.5" customHeight="1">
      <c r="A41" s="365" t="s">
        <v>501</v>
      </c>
      <c r="B41" s="501" t="s">
        <v>808</v>
      </c>
      <c r="C41" s="366">
        <v>1626</v>
      </c>
      <c r="D41" s="366">
        <v>24253</v>
      </c>
      <c r="E41" s="366">
        <v>37850</v>
      </c>
      <c r="F41" s="366">
        <v>4657626.01</v>
      </c>
      <c r="G41" s="366">
        <v>3608947.74</v>
      </c>
      <c r="H41" s="367">
        <v>14.92</v>
      </c>
      <c r="I41" s="367">
        <v>23.28</v>
      </c>
      <c r="J41" s="366">
        <v>2864469</v>
      </c>
      <c r="K41" s="366">
        <v>2219525</v>
      </c>
      <c r="L41" s="366">
        <v>192043</v>
      </c>
      <c r="M41" s="366">
        <v>123055</v>
      </c>
      <c r="N41" s="366">
        <v>148804</v>
      </c>
      <c r="O41" s="366">
        <v>95349</v>
      </c>
      <c r="P41" s="517"/>
      <c r="Q41" s="517"/>
      <c r="R41" s="517"/>
      <c r="S41" s="517"/>
      <c r="T41" s="517"/>
      <c r="U41" s="517"/>
      <c r="V41" s="517"/>
      <c r="W41" s="517"/>
      <c r="X41" s="556"/>
      <c r="Y41" s="556"/>
      <c r="Z41" s="556"/>
      <c r="AA41" s="556"/>
      <c r="AB41" s="556"/>
      <c r="AC41" s="556"/>
      <c r="AD41" s="556"/>
      <c r="AE41" s="556"/>
    </row>
    <row r="42" spans="18:20" ht="11.25">
      <c r="R42" s="517"/>
      <c r="S42" s="517"/>
      <c r="T42" s="517"/>
    </row>
    <row r="80" ht="11.25">
      <c r="B80" s="360"/>
    </row>
  </sheetData>
  <mergeCells count="8">
    <mergeCell ref="A3:B4"/>
    <mergeCell ref="C3:C4"/>
    <mergeCell ref="D3:D4"/>
    <mergeCell ref="E3:E4"/>
    <mergeCell ref="H3:I3"/>
    <mergeCell ref="J3:K3"/>
    <mergeCell ref="L3:M3"/>
    <mergeCell ref="N3:O3"/>
  </mergeCells>
  <printOptions/>
  <pageMargins left="0.7480314960629921" right="0.7480314960629921" top="0.984251968503937" bottom="0.9645669291338583" header="0.5118110236220472" footer="0.5118110236220472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24"/>
  <dimension ref="A1:AE79"/>
  <sheetViews>
    <sheetView showGridLines="0" workbookViewId="0" topLeftCell="A1">
      <selection activeCell="A1" sqref="A1"/>
    </sheetView>
  </sheetViews>
  <sheetFormatPr defaultColWidth="9.140625" defaultRowHeight="12"/>
  <cols>
    <col min="1" max="1" width="4.57421875" style="355" bestFit="1" customWidth="1"/>
    <col min="2" max="2" width="45.00390625" style="356" customWidth="1"/>
    <col min="3" max="5" width="8.57421875" style="357" customWidth="1"/>
    <col min="6" max="7" width="10.57421875" style="357" customWidth="1"/>
    <col min="8" max="9" width="9.7109375" style="358" customWidth="1"/>
    <col min="10" max="11" width="14.7109375" style="357" customWidth="1"/>
    <col min="12" max="15" width="11.7109375" style="357" customWidth="1"/>
    <col min="16" max="17" width="6.00390625" style="359" bestFit="1" customWidth="1"/>
    <col min="18" max="18" width="7.7109375" style="359" bestFit="1" customWidth="1"/>
    <col min="19" max="20" width="7.7109375" style="359" customWidth="1"/>
    <col min="21" max="21" width="6.00390625" style="359" bestFit="1" customWidth="1"/>
    <col min="22" max="22" width="6.8515625" style="359" bestFit="1" customWidth="1"/>
    <col min="23" max="23" width="6.00390625" style="359" bestFit="1" customWidth="1"/>
    <col min="24" max="31" width="5.140625" style="359" bestFit="1" customWidth="1"/>
    <col min="32" max="16384" width="9.140625" style="359" customWidth="1"/>
  </cols>
  <sheetData>
    <row r="1" ht="13.5" customHeight="1">
      <c r="B1" s="343" t="s">
        <v>1277</v>
      </c>
    </row>
    <row r="2" ht="12" customHeight="1">
      <c r="O2" s="102" t="s">
        <v>286</v>
      </c>
    </row>
    <row r="3" spans="1:15" ht="18.75" customHeight="1">
      <c r="A3" s="719" t="s">
        <v>366</v>
      </c>
      <c r="B3" s="630"/>
      <c r="C3" s="594" t="s">
        <v>251</v>
      </c>
      <c r="D3" s="594" t="s">
        <v>252</v>
      </c>
      <c r="E3" s="594" t="s">
        <v>813</v>
      </c>
      <c r="F3" s="342" t="s">
        <v>279</v>
      </c>
      <c r="G3" s="344"/>
      <c r="H3" s="717" t="s">
        <v>368</v>
      </c>
      <c r="I3" s="676"/>
      <c r="J3" s="690" t="s">
        <v>269</v>
      </c>
      <c r="K3" s="691"/>
      <c r="L3" s="690" t="s">
        <v>363</v>
      </c>
      <c r="M3" s="691"/>
      <c r="N3" s="690" t="s">
        <v>365</v>
      </c>
      <c r="O3" s="718"/>
    </row>
    <row r="4" spans="1:15" ht="18.75" customHeight="1">
      <c r="A4" s="720"/>
      <c r="B4" s="631"/>
      <c r="C4" s="626"/>
      <c r="D4" s="626"/>
      <c r="E4" s="626"/>
      <c r="F4" s="61" t="s">
        <v>106</v>
      </c>
      <c r="G4" s="66" t="s">
        <v>171</v>
      </c>
      <c r="H4" s="349" t="s">
        <v>107</v>
      </c>
      <c r="I4" s="350" t="s">
        <v>815</v>
      </c>
      <c r="J4" s="346" t="s">
        <v>173</v>
      </c>
      <c r="K4" s="346" t="s">
        <v>171</v>
      </c>
      <c r="L4" s="346" t="s">
        <v>364</v>
      </c>
      <c r="M4" s="346" t="s">
        <v>815</v>
      </c>
      <c r="N4" s="346" t="s">
        <v>364</v>
      </c>
      <c r="O4" s="347" t="s">
        <v>815</v>
      </c>
    </row>
    <row r="5" spans="1:31" ht="16.5" customHeight="1">
      <c r="A5" s="361" t="s">
        <v>503</v>
      </c>
      <c r="B5" s="513" t="s">
        <v>504</v>
      </c>
      <c r="C5" s="514">
        <v>849</v>
      </c>
      <c r="D5" s="514">
        <v>8135</v>
      </c>
      <c r="E5" s="514">
        <v>14494</v>
      </c>
      <c r="F5" s="515">
        <v>1168459.54</v>
      </c>
      <c r="G5" s="515">
        <v>901852.54</v>
      </c>
      <c r="H5" s="521">
        <v>9.58</v>
      </c>
      <c r="I5" s="521">
        <v>17.07</v>
      </c>
      <c r="J5" s="514">
        <v>1376277</v>
      </c>
      <c r="K5" s="514">
        <v>1062253</v>
      </c>
      <c r="L5" s="514">
        <v>143634</v>
      </c>
      <c r="M5" s="514">
        <v>80617</v>
      </c>
      <c r="N5" s="514">
        <v>110861</v>
      </c>
      <c r="O5" s="514">
        <v>62222</v>
      </c>
      <c r="P5" s="517"/>
      <c r="Q5" s="517"/>
      <c r="R5" s="517"/>
      <c r="S5" s="517"/>
      <c r="T5" s="517"/>
      <c r="U5" s="517"/>
      <c r="V5" s="517"/>
      <c r="W5" s="517"/>
      <c r="X5" s="556"/>
      <c r="Y5" s="556"/>
      <c r="Z5" s="556"/>
      <c r="AA5" s="556"/>
      <c r="AB5" s="556"/>
      <c r="AC5" s="556"/>
      <c r="AD5" s="556"/>
      <c r="AE5" s="556"/>
    </row>
    <row r="6" spans="1:31" ht="16.5" customHeight="1">
      <c r="A6" s="361" t="s">
        <v>505</v>
      </c>
      <c r="B6" s="485" t="s">
        <v>506</v>
      </c>
      <c r="C6" s="362">
        <v>492</v>
      </c>
      <c r="D6" s="362">
        <v>3404</v>
      </c>
      <c r="E6" s="362">
        <v>6758</v>
      </c>
      <c r="F6" s="362">
        <v>579418.52</v>
      </c>
      <c r="G6" s="362">
        <v>448965.11</v>
      </c>
      <c r="H6" s="363">
        <v>6.92</v>
      </c>
      <c r="I6" s="363">
        <v>13.74</v>
      </c>
      <c r="J6" s="362">
        <v>1177680</v>
      </c>
      <c r="K6" s="362">
        <v>912531</v>
      </c>
      <c r="L6" s="362">
        <v>170217</v>
      </c>
      <c r="M6" s="362">
        <v>85738</v>
      </c>
      <c r="N6" s="362">
        <v>131893</v>
      </c>
      <c r="O6" s="362">
        <v>66435</v>
      </c>
      <c r="P6" s="517"/>
      <c r="Q6" s="517"/>
      <c r="R6" s="517"/>
      <c r="S6" s="517"/>
      <c r="T6" s="517"/>
      <c r="U6" s="517"/>
      <c r="V6" s="517"/>
      <c r="W6" s="517"/>
      <c r="X6" s="556"/>
      <c r="Y6" s="556"/>
      <c r="Z6" s="556"/>
      <c r="AA6" s="556"/>
      <c r="AB6" s="556"/>
      <c r="AC6" s="556"/>
      <c r="AD6" s="556"/>
      <c r="AE6" s="556"/>
    </row>
    <row r="7" spans="1:31" ht="16.5" customHeight="1">
      <c r="A7" s="361" t="s">
        <v>507</v>
      </c>
      <c r="B7" s="485" t="s">
        <v>738</v>
      </c>
      <c r="C7" s="362">
        <v>237</v>
      </c>
      <c r="D7" s="362">
        <v>1853</v>
      </c>
      <c r="E7" s="362">
        <v>3301</v>
      </c>
      <c r="F7" s="362">
        <v>391981.65</v>
      </c>
      <c r="G7" s="362">
        <v>303550.74</v>
      </c>
      <c r="H7" s="363">
        <v>7.82</v>
      </c>
      <c r="I7" s="363">
        <v>13.93</v>
      </c>
      <c r="J7" s="362">
        <v>1653931</v>
      </c>
      <c r="K7" s="362">
        <v>1280805</v>
      </c>
      <c r="L7" s="362">
        <v>211539</v>
      </c>
      <c r="M7" s="362">
        <v>118746</v>
      </c>
      <c r="N7" s="362">
        <v>163816</v>
      </c>
      <c r="O7" s="362">
        <v>91957</v>
      </c>
      <c r="P7" s="517"/>
      <c r="Q7" s="517"/>
      <c r="R7" s="517"/>
      <c r="S7" s="517"/>
      <c r="T7" s="517"/>
      <c r="U7" s="517"/>
      <c r="V7" s="517"/>
      <c r="W7" s="517"/>
      <c r="X7" s="556"/>
      <c r="Y7" s="556"/>
      <c r="Z7" s="556"/>
      <c r="AA7" s="556"/>
      <c r="AB7" s="556"/>
      <c r="AC7" s="556"/>
      <c r="AD7" s="556"/>
      <c r="AE7" s="556"/>
    </row>
    <row r="8" spans="1:31" ht="16.5" customHeight="1">
      <c r="A8" s="361" t="s">
        <v>509</v>
      </c>
      <c r="B8" s="485" t="s">
        <v>739</v>
      </c>
      <c r="C8" s="362">
        <v>3088</v>
      </c>
      <c r="D8" s="362">
        <v>28397</v>
      </c>
      <c r="E8" s="362">
        <v>54278</v>
      </c>
      <c r="F8" s="362">
        <v>7805569.25</v>
      </c>
      <c r="G8" s="362">
        <v>6126394.75</v>
      </c>
      <c r="H8" s="363">
        <v>9.2</v>
      </c>
      <c r="I8" s="363">
        <v>17.58</v>
      </c>
      <c r="J8" s="362">
        <v>2527710</v>
      </c>
      <c r="K8" s="362">
        <v>1983936</v>
      </c>
      <c r="L8" s="362">
        <v>274873</v>
      </c>
      <c r="M8" s="362">
        <v>143807</v>
      </c>
      <c r="N8" s="362">
        <v>215741</v>
      </c>
      <c r="O8" s="362">
        <v>112871</v>
      </c>
      <c r="P8" s="517"/>
      <c r="Q8" s="517"/>
      <c r="R8" s="517"/>
      <c r="S8" s="517"/>
      <c r="T8" s="517"/>
      <c r="U8" s="517"/>
      <c r="V8" s="517"/>
      <c r="W8" s="517"/>
      <c r="X8" s="556"/>
      <c r="Y8" s="556"/>
      <c r="Z8" s="556"/>
      <c r="AA8" s="556"/>
      <c r="AB8" s="556"/>
      <c r="AC8" s="556"/>
      <c r="AD8" s="556"/>
      <c r="AE8" s="556"/>
    </row>
    <row r="9" spans="1:31" ht="16.5" customHeight="1">
      <c r="A9" s="361" t="s">
        <v>511</v>
      </c>
      <c r="B9" s="485" t="s">
        <v>740</v>
      </c>
      <c r="C9" s="362">
        <v>665</v>
      </c>
      <c r="D9" s="362">
        <v>7948</v>
      </c>
      <c r="E9" s="362">
        <v>13084</v>
      </c>
      <c r="F9" s="362">
        <v>1754159.6</v>
      </c>
      <c r="G9" s="362">
        <v>1368970.52</v>
      </c>
      <c r="H9" s="363">
        <v>11.95</v>
      </c>
      <c r="I9" s="363">
        <v>19.68</v>
      </c>
      <c r="J9" s="362">
        <v>2637834</v>
      </c>
      <c r="K9" s="362">
        <v>2058602</v>
      </c>
      <c r="L9" s="362">
        <v>220705</v>
      </c>
      <c r="M9" s="362">
        <v>134069</v>
      </c>
      <c r="N9" s="362">
        <v>172241</v>
      </c>
      <c r="O9" s="362">
        <v>104629</v>
      </c>
      <c r="P9" s="517"/>
      <c r="Q9" s="517"/>
      <c r="R9" s="517"/>
      <c r="S9" s="517"/>
      <c r="T9" s="517"/>
      <c r="U9" s="517"/>
      <c r="V9" s="517"/>
      <c r="W9" s="517"/>
      <c r="X9" s="556"/>
      <c r="Y9" s="556"/>
      <c r="Z9" s="556"/>
      <c r="AA9" s="556"/>
      <c r="AB9" s="556"/>
      <c r="AC9" s="556"/>
      <c r="AD9" s="556"/>
      <c r="AE9" s="556"/>
    </row>
    <row r="10" spans="1:31" ht="16.5" customHeight="1">
      <c r="A10" s="361" t="s">
        <v>513</v>
      </c>
      <c r="B10" s="485" t="s">
        <v>741</v>
      </c>
      <c r="C10" s="362">
        <v>3257</v>
      </c>
      <c r="D10" s="362">
        <v>30421</v>
      </c>
      <c r="E10" s="362">
        <v>55207</v>
      </c>
      <c r="F10" s="362">
        <v>6777760.57</v>
      </c>
      <c r="G10" s="362">
        <v>5288779.88</v>
      </c>
      <c r="H10" s="363">
        <v>9.34</v>
      </c>
      <c r="I10" s="363">
        <v>16.95</v>
      </c>
      <c r="J10" s="362">
        <v>2080983</v>
      </c>
      <c r="K10" s="362">
        <v>1623819</v>
      </c>
      <c r="L10" s="362">
        <v>222799</v>
      </c>
      <c r="M10" s="362">
        <v>122770</v>
      </c>
      <c r="N10" s="362">
        <v>173853</v>
      </c>
      <c r="O10" s="362">
        <v>95799</v>
      </c>
      <c r="P10" s="517"/>
      <c r="Q10" s="517"/>
      <c r="R10" s="517"/>
      <c r="S10" s="517"/>
      <c r="T10" s="517"/>
      <c r="U10" s="517"/>
      <c r="V10" s="517"/>
      <c r="W10" s="517"/>
      <c r="X10" s="556"/>
      <c r="Y10" s="556"/>
      <c r="Z10" s="556"/>
      <c r="AA10" s="556"/>
      <c r="AB10" s="556"/>
      <c r="AC10" s="556"/>
      <c r="AD10" s="556"/>
      <c r="AE10" s="556"/>
    </row>
    <row r="11" spans="1:31" ht="16.5" customHeight="1">
      <c r="A11" s="361" t="s">
        <v>515</v>
      </c>
      <c r="B11" s="485" t="s">
        <v>742</v>
      </c>
      <c r="C11" s="362">
        <v>44</v>
      </c>
      <c r="D11" s="362">
        <v>279</v>
      </c>
      <c r="E11" s="362">
        <v>566</v>
      </c>
      <c r="F11" s="362">
        <v>50779.45</v>
      </c>
      <c r="G11" s="362">
        <v>40552.65</v>
      </c>
      <c r="H11" s="363">
        <v>6.34</v>
      </c>
      <c r="I11" s="363">
        <v>12.86</v>
      </c>
      <c r="J11" s="362">
        <v>1154078</v>
      </c>
      <c r="K11" s="362">
        <v>921651</v>
      </c>
      <c r="L11" s="362">
        <v>182005</v>
      </c>
      <c r="M11" s="362">
        <v>89716</v>
      </c>
      <c r="N11" s="362">
        <v>145350</v>
      </c>
      <c r="O11" s="362">
        <v>71648</v>
      </c>
      <c r="P11" s="517"/>
      <c r="Q11" s="517"/>
      <c r="R11" s="517"/>
      <c r="S11" s="517"/>
      <c r="T11" s="517"/>
      <c r="U11" s="517"/>
      <c r="V11" s="517"/>
      <c r="W11" s="517"/>
      <c r="X11" s="556"/>
      <c r="Y11" s="556"/>
      <c r="Z11" s="556"/>
      <c r="AA11" s="556"/>
      <c r="AB11" s="556"/>
      <c r="AC11" s="556"/>
      <c r="AD11" s="556"/>
      <c r="AE11" s="556"/>
    </row>
    <row r="12" spans="1:31" ht="16.5" customHeight="1">
      <c r="A12" s="361" t="s">
        <v>517</v>
      </c>
      <c r="B12" s="485" t="s">
        <v>743</v>
      </c>
      <c r="C12" s="362">
        <v>2084</v>
      </c>
      <c r="D12" s="362">
        <v>26968</v>
      </c>
      <c r="E12" s="362">
        <v>44797</v>
      </c>
      <c r="F12" s="362">
        <v>4970779.35</v>
      </c>
      <c r="G12" s="362">
        <v>3939033.23</v>
      </c>
      <c r="H12" s="363">
        <v>12.94</v>
      </c>
      <c r="I12" s="363">
        <v>21.5</v>
      </c>
      <c r="J12" s="362">
        <v>2385211</v>
      </c>
      <c r="K12" s="362">
        <v>1890131</v>
      </c>
      <c r="L12" s="362">
        <v>184321</v>
      </c>
      <c r="M12" s="362">
        <v>110962</v>
      </c>
      <c r="N12" s="362">
        <v>146063</v>
      </c>
      <c r="O12" s="362">
        <v>87931</v>
      </c>
      <c r="P12" s="517"/>
      <c r="Q12" s="517"/>
      <c r="R12" s="517"/>
      <c r="S12" s="517"/>
      <c r="T12" s="517"/>
      <c r="U12" s="517"/>
      <c r="V12" s="517"/>
      <c r="W12" s="517"/>
      <c r="X12" s="556"/>
      <c r="Y12" s="556"/>
      <c r="Z12" s="556"/>
      <c r="AA12" s="556"/>
      <c r="AB12" s="556"/>
      <c r="AC12" s="556"/>
      <c r="AD12" s="556"/>
      <c r="AE12" s="556"/>
    </row>
    <row r="13" spans="1:31" ht="16.5" customHeight="1">
      <c r="A13" s="361" t="s">
        <v>519</v>
      </c>
      <c r="B13" s="485" t="s">
        <v>744</v>
      </c>
      <c r="C13" s="362">
        <v>1619</v>
      </c>
      <c r="D13" s="362">
        <v>23056</v>
      </c>
      <c r="E13" s="362">
        <v>32418</v>
      </c>
      <c r="F13" s="362">
        <v>6069949.45</v>
      </c>
      <c r="G13" s="362">
        <v>4827352.24</v>
      </c>
      <c r="H13" s="363">
        <v>14.24</v>
      </c>
      <c r="I13" s="363">
        <v>20.02</v>
      </c>
      <c r="J13" s="362">
        <v>3749197</v>
      </c>
      <c r="K13" s="362">
        <v>2981688</v>
      </c>
      <c r="L13" s="362">
        <v>263270</v>
      </c>
      <c r="M13" s="362">
        <v>187240</v>
      </c>
      <c r="N13" s="362">
        <v>209375</v>
      </c>
      <c r="O13" s="362">
        <v>148910</v>
      </c>
      <c r="P13" s="517"/>
      <c r="Q13" s="517"/>
      <c r="R13" s="517"/>
      <c r="S13" s="517"/>
      <c r="T13" s="517"/>
      <c r="U13" s="517"/>
      <c r="V13" s="517"/>
      <c r="W13" s="517"/>
      <c r="X13" s="556"/>
      <c r="Y13" s="556"/>
      <c r="Z13" s="556"/>
      <c r="AA13" s="556"/>
      <c r="AB13" s="556"/>
      <c r="AC13" s="556"/>
      <c r="AD13" s="556"/>
      <c r="AE13" s="556"/>
    </row>
    <row r="14" spans="1:31" ht="16.5" customHeight="1">
      <c r="A14" s="361" t="s">
        <v>521</v>
      </c>
      <c r="B14" s="485" t="s">
        <v>745</v>
      </c>
      <c r="C14" s="362">
        <v>2729</v>
      </c>
      <c r="D14" s="362">
        <v>50698</v>
      </c>
      <c r="E14" s="362">
        <v>65031</v>
      </c>
      <c r="F14" s="362">
        <v>17360840.42</v>
      </c>
      <c r="G14" s="362">
        <v>13829699.34</v>
      </c>
      <c r="H14" s="363">
        <v>18.58</v>
      </c>
      <c r="I14" s="363">
        <v>23.83</v>
      </c>
      <c r="J14" s="362">
        <v>6361612</v>
      </c>
      <c r="K14" s="362">
        <v>5067680</v>
      </c>
      <c r="L14" s="362">
        <v>342436</v>
      </c>
      <c r="M14" s="362">
        <v>266963</v>
      </c>
      <c r="N14" s="362">
        <v>272786</v>
      </c>
      <c r="O14" s="362">
        <v>212663</v>
      </c>
      <c r="P14" s="517"/>
      <c r="Q14" s="517"/>
      <c r="R14" s="517"/>
      <c r="S14" s="517"/>
      <c r="T14" s="517"/>
      <c r="U14" s="517"/>
      <c r="V14" s="517"/>
      <c r="W14" s="517"/>
      <c r="X14" s="556"/>
      <c r="Y14" s="556"/>
      <c r="Z14" s="556"/>
      <c r="AA14" s="556"/>
      <c r="AB14" s="556"/>
      <c r="AC14" s="556"/>
      <c r="AD14" s="556"/>
      <c r="AE14" s="556"/>
    </row>
    <row r="15" spans="1:31" ht="16.5" customHeight="1">
      <c r="A15" s="361" t="s">
        <v>523</v>
      </c>
      <c r="B15" s="485" t="s">
        <v>746</v>
      </c>
      <c r="C15" s="362">
        <v>29</v>
      </c>
      <c r="D15" s="362">
        <v>439</v>
      </c>
      <c r="E15" s="362">
        <v>569</v>
      </c>
      <c r="F15" s="362">
        <v>188852.96</v>
      </c>
      <c r="G15" s="362">
        <v>150335.46</v>
      </c>
      <c r="H15" s="363">
        <v>15.14</v>
      </c>
      <c r="I15" s="363">
        <v>19.62</v>
      </c>
      <c r="J15" s="362">
        <v>6512171</v>
      </c>
      <c r="K15" s="362">
        <v>5183981</v>
      </c>
      <c r="L15" s="362">
        <v>430189</v>
      </c>
      <c r="M15" s="362">
        <v>331903</v>
      </c>
      <c r="N15" s="362">
        <v>342450</v>
      </c>
      <c r="O15" s="362">
        <v>264210</v>
      </c>
      <c r="P15" s="517"/>
      <c r="Q15" s="517"/>
      <c r="R15" s="517"/>
      <c r="S15" s="517"/>
      <c r="T15" s="517"/>
      <c r="U15" s="517"/>
      <c r="V15" s="517"/>
      <c r="W15" s="517"/>
      <c r="X15" s="556"/>
      <c r="Y15" s="556"/>
      <c r="Z15" s="556"/>
      <c r="AA15" s="556"/>
      <c r="AB15" s="556"/>
      <c r="AC15" s="556"/>
      <c r="AD15" s="556"/>
      <c r="AE15" s="556"/>
    </row>
    <row r="16" spans="1:31" ht="16.5" customHeight="1">
      <c r="A16" s="361" t="s">
        <v>525</v>
      </c>
      <c r="B16" s="485" t="s">
        <v>747</v>
      </c>
      <c r="C16" s="362">
        <v>52</v>
      </c>
      <c r="D16" s="362">
        <v>819</v>
      </c>
      <c r="E16" s="362">
        <v>1110</v>
      </c>
      <c r="F16" s="362">
        <v>282554.29</v>
      </c>
      <c r="G16" s="362">
        <v>225106.04</v>
      </c>
      <c r="H16" s="363">
        <v>15.75</v>
      </c>
      <c r="I16" s="363">
        <v>21.35</v>
      </c>
      <c r="J16" s="362">
        <v>5433736</v>
      </c>
      <c r="K16" s="362">
        <v>4328962</v>
      </c>
      <c r="L16" s="362">
        <v>344999</v>
      </c>
      <c r="M16" s="362">
        <v>254553</v>
      </c>
      <c r="N16" s="362">
        <v>274855</v>
      </c>
      <c r="O16" s="362">
        <v>202798</v>
      </c>
      <c r="P16" s="517"/>
      <c r="Q16" s="517"/>
      <c r="R16" s="517"/>
      <c r="S16" s="517"/>
      <c r="T16" s="517"/>
      <c r="U16" s="517"/>
      <c r="V16" s="517"/>
      <c r="W16" s="517"/>
      <c r="X16" s="556"/>
      <c r="Y16" s="556"/>
      <c r="Z16" s="556"/>
      <c r="AA16" s="556"/>
      <c r="AB16" s="556"/>
      <c r="AC16" s="556"/>
      <c r="AD16" s="556"/>
      <c r="AE16" s="556"/>
    </row>
    <row r="17" spans="1:31" ht="16.5" customHeight="1">
      <c r="A17" s="361" t="s">
        <v>527</v>
      </c>
      <c r="B17" s="485" t="s">
        <v>748</v>
      </c>
      <c r="C17" s="362">
        <v>222</v>
      </c>
      <c r="D17" s="362">
        <v>2126</v>
      </c>
      <c r="E17" s="362">
        <v>2869</v>
      </c>
      <c r="F17" s="362">
        <v>539424.12</v>
      </c>
      <c r="G17" s="362">
        <v>428435.57</v>
      </c>
      <c r="H17" s="363">
        <v>9.58</v>
      </c>
      <c r="I17" s="363">
        <v>12.92</v>
      </c>
      <c r="J17" s="362">
        <v>2429838</v>
      </c>
      <c r="K17" s="362">
        <v>1929890</v>
      </c>
      <c r="L17" s="362">
        <v>253727</v>
      </c>
      <c r="M17" s="362">
        <v>188018</v>
      </c>
      <c r="N17" s="362">
        <v>201522</v>
      </c>
      <c r="O17" s="362">
        <v>149333</v>
      </c>
      <c r="P17" s="517"/>
      <c r="Q17" s="517"/>
      <c r="R17" s="517"/>
      <c r="S17" s="517"/>
      <c r="T17" s="517"/>
      <c r="U17" s="517"/>
      <c r="V17" s="517"/>
      <c r="W17" s="517"/>
      <c r="X17" s="556"/>
      <c r="Y17" s="556"/>
      <c r="Z17" s="556"/>
      <c r="AA17" s="556"/>
      <c r="AB17" s="556"/>
      <c r="AC17" s="556"/>
      <c r="AD17" s="556"/>
      <c r="AE17" s="556"/>
    </row>
    <row r="18" spans="1:31" ht="16.5" customHeight="1">
      <c r="A18" s="361" t="s">
        <v>529</v>
      </c>
      <c r="B18" s="485" t="s">
        <v>749</v>
      </c>
      <c r="C18" s="362">
        <v>73</v>
      </c>
      <c r="D18" s="362">
        <v>852</v>
      </c>
      <c r="E18" s="362">
        <v>1241</v>
      </c>
      <c r="F18" s="362">
        <v>158230.65</v>
      </c>
      <c r="G18" s="362">
        <v>124088.02</v>
      </c>
      <c r="H18" s="363">
        <v>11.67</v>
      </c>
      <c r="I18" s="363">
        <v>17</v>
      </c>
      <c r="J18" s="362">
        <v>2167543</v>
      </c>
      <c r="K18" s="362">
        <v>1699836</v>
      </c>
      <c r="L18" s="362">
        <v>185717</v>
      </c>
      <c r="M18" s="362">
        <v>127503</v>
      </c>
      <c r="N18" s="362">
        <v>145643</v>
      </c>
      <c r="O18" s="362">
        <v>99990</v>
      </c>
      <c r="P18" s="517"/>
      <c r="Q18" s="517"/>
      <c r="R18" s="517"/>
      <c r="S18" s="517"/>
      <c r="T18" s="517"/>
      <c r="U18" s="517"/>
      <c r="V18" s="517"/>
      <c r="W18" s="517"/>
      <c r="X18" s="556"/>
      <c r="Y18" s="556"/>
      <c r="Z18" s="556"/>
      <c r="AA18" s="556"/>
      <c r="AB18" s="556"/>
      <c r="AC18" s="556"/>
      <c r="AD18" s="556"/>
      <c r="AE18" s="556"/>
    </row>
    <row r="19" spans="1:31" ht="16.5" customHeight="1">
      <c r="A19" s="361" t="s">
        <v>531</v>
      </c>
      <c r="B19" s="485" t="s">
        <v>750</v>
      </c>
      <c r="C19" s="362">
        <v>21</v>
      </c>
      <c r="D19" s="362">
        <v>287</v>
      </c>
      <c r="E19" s="362">
        <v>591</v>
      </c>
      <c r="F19" s="362">
        <v>50619.16</v>
      </c>
      <c r="G19" s="362">
        <v>40004.24</v>
      </c>
      <c r="H19" s="363">
        <v>13.67</v>
      </c>
      <c r="I19" s="363">
        <v>28.14</v>
      </c>
      <c r="J19" s="362">
        <v>2410436</v>
      </c>
      <c r="K19" s="362">
        <v>1904964</v>
      </c>
      <c r="L19" s="362">
        <v>176373</v>
      </c>
      <c r="M19" s="362">
        <v>85650</v>
      </c>
      <c r="N19" s="362">
        <v>139388</v>
      </c>
      <c r="O19" s="362">
        <v>67689</v>
      </c>
      <c r="P19" s="517"/>
      <c r="Q19" s="517"/>
      <c r="R19" s="517"/>
      <c r="S19" s="517"/>
      <c r="T19" s="517"/>
      <c r="U19" s="517"/>
      <c r="V19" s="517"/>
      <c r="W19" s="517"/>
      <c r="X19" s="556"/>
      <c r="Y19" s="556"/>
      <c r="Z19" s="556"/>
      <c r="AA19" s="556"/>
      <c r="AB19" s="556"/>
      <c r="AC19" s="556"/>
      <c r="AD19" s="556"/>
      <c r="AE19" s="556"/>
    </row>
    <row r="20" spans="1:31" ht="16.5" customHeight="1">
      <c r="A20" s="361" t="s">
        <v>533</v>
      </c>
      <c r="B20" s="485" t="s">
        <v>751</v>
      </c>
      <c r="C20" s="362">
        <v>90</v>
      </c>
      <c r="D20" s="362">
        <v>950</v>
      </c>
      <c r="E20" s="362">
        <v>1334</v>
      </c>
      <c r="F20" s="362">
        <v>86899.75</v>
      </c>
      <c r="G20" s="362">
        <v>68403.53</v>
      </c>
      <c r="H20" s="363">
        <v>10.56</v>
      </c>
      <c r="I20" s="363">
        <v>14.82</v>
      </c>
      <c r="J20" s="362">
        <v>965553</v>
      </c>
      <c r="K20" s="362">
        <v>760039</v>
      </c>
      <c r="L20" s="362">
        <v>91473</v>
      </c>
      <c r="M20" s="362">
        <v>65142</v>
      </c>
      <c r="N20" s="362">
        <v>72004</v>
      </c>
      <c r="O20" s="362">
        <v>51277</v>
      </c>
      <c r="P20" s="517"/>
      <c r="Q20" s="517"/>
      <c r="R20" s="517"/>
      <c r="S20" s="517"/>
      <c r="T20" s="517"/>
      <c r="U20" s="517"/>
      <c r="V20" s="517"/>
      <c r="W20" s="517"/>
      <c r="X20" s="556"/>
      <c r="Y20" s="556"/>
      <c r="Z20" s="556"/>
      <c r="AA20" s="556"/>
      <c r="AB20" s="556"/>
      <c r="AC20" s="556"/>
      <c r="AD20" s="556"/>
      <c r="AE20" s="556"/>
    </row>
    <row r="21" spans="1:31" ht="16.5" customHeight="1">
      <c r="A21" s="361" t="s">
        <v>535</v>
      </c>
      <c r="B21" s="485" t="s">
        <v>752</v>
      </c>
      <c r="C21" s="362">
        <v>108</v>
      </c>
      <c r="D21" s="362">
        <v>1331</v>
      </c>
      <c r="E21" s="362">
        <v>1791</v>
      </c>
      <c r="F21" s="362">
        <v>134142.58</v>
      </c>
      <c r="G21" s="362">
        <v>105169.05</v>
      </c>
      <c r="H21" s="363">
        <v>12.32</v>
      </c>
      <c r="I21" s="363">
        <v>16.58</v>
      </c>
      <c r="J21" s="362">
        <v>1242061</v>
      </c>
      <c r="K21" s="362">
        <v>973788</v>
      </c>
      <c r="L21" s="362">
        <v>100783</v>
      </c>
      <c r="M21" s="362">
        <v>74898</v>
      </c>
      <c r="N21" s="362">
        <v>79015</v>
      </c>
      <c r="O21" s="362">
        <v>58721</v>
      </c>
      <c r="P21" s="517"/>
      <c r="Q21" s="517"/>
      <c r="R21" s="517"/>
      <c r="S21" s="517"/>
      <c r="T21" s="517"/>
      <c r="U21" s="517"/>
      <c r="V21" s="517"/>
      <c r="W21" s="517"/>
      <c r="X21" s="556"/>
      <c r="Y21" s="556"/>
      <c r="Z21" s="556"/>
      <c r="AA21" s="556"/>
      <c r="AB21" s="556"/>
      <c r="AC21" s="556"/>
      <c r="AD21" s="556"/>
      <c r="AE21" s="556"/>
    </row>
    <row r="22" spans="1:31" ht="16.5" customHeight="1">
      <c r="A22" s="361" t="s">
        <v>537</v>
      </c>
      <c r="B22" s="485" t="s">
        <v>753</v>
      </c>
      <c r="C22" s="362">
        <v>72</v>
      </c>
      <c r="D22" s="362">
        <v>606</v>
      </c>
      <c r="E22" s="362">
        <v>872</v>
      </c>
      <c r="F22" s="362">
        <v>61916.01</v>
      </c>
      <c r="G22" s="362">
        <v>48255.79</v>
      </c>
      <c r="H22" s="363">
        <v>8.42</v>
      </c>
      <c r="I22" s="363">
        <v>12.11</v>
      </c>
      <c r="J22" s="362">
        <v>859945</v>
      </c>
      <c r="K22" s="362">
        <v>670219</v>
      </c>
      <c r="L22" s="362">
        <v>102172</v>
      </c>
      <c r="M22" s="362">
        <v>71005</v>
      </c>
      <c r="N22" s="362">
        <v>79630</v>
      </c>
      <c r="O22" s="362">
        <v>55339</v>
      </c>
      <c r="P22" s="517"/>
      <c r="Q22" s="517"/>
      <c r="R22" s="517"/>
      <c r="S22" s="517"/>
      <c r="T22" s="517"/>
      <c r="U22" s="517"/>
      <c r="V22" s="517"/>
      <c r="W22" s="517"/>
      <c r="X22" s="556"/>
      <c r="Y22" s="556"/>
      <c r="Z22" s="556"/>
      <c r="AA22" s="556"/>
      <c r="AB22" s="556"/>
      <c r="AC22" s="556"/>
      <c r="AD22" s="556"/>
      <c r="AE22" s="556"/>
    </row>
    <row r="23" spans="1:31" ht="16.5" customHeight="1">
      <c r="A23" s="361" t="s">
        <v>539</v>
      </c>
      <c r="B23" s="485" t="s">
        <v>754</v>
      </c>
      <c r="C23" s="362">
        <v>31</v>
      </c>
      <c r="D23" s="362">
        <v>480</v>
      </c>
      <c r="E23" s="362">
        <v>709</v>
      </c>
      <c r="F23" s="362">
        <v>48313.62</v>
      </c>
      <c r="G23" s="362">
        <v>38133.31</v>
      </c>
      <c r="H23" s="363">
        <v>15.48</v>
      </c>
      <c r="I23" s="363">
        <v>22.87</v>
      </c>
      <c r="J23" s="362">
        <v>1558504</v>
      </c>
      <c r="K23" s="362">
        <v>1230107</v>
      </c>
      <c r="L23" s="362">
        <v>100653</v>
      </c>
      <c r="M23" s="362">
        <v>68143</v>
      </c>
      <c r="N23" s="362">
        <v>79444</v>
      </c>
      <c r="O23" s="362">
        <v>53785</v>
      </c>
      <c r="P23" s="517"/>
      <c r="Q23" s="517"/>
      <c r="R23" s="517"/>
      <c r="S23" s="517"/>
      <c r="T23" s="517"/>
      <c r="U23" s="517"/>
      <c r="V23" s="517"/>
      <c r="W23" s="517"/>
      <c r="X23" s="556"/>
      <c r="Y23" s="556"/>
      <c r="Z23" s="556"/>
      <c r="AA23" s="556"/>
      <c r="AB23" s="556"/>
      <c r="AC23" s="556"/>
      <c r="AD23" s="556"/>
      <c r="AE23" s="556"/>
    </row>
    <row r="24" spans="1:31" ht="16.5" customHeight="1">
      <c r="A24" s="361" t="s">
        <v>541</v>
      </c>
      <c r="B24" s="485" t="s">
        <v>755</v>
      </c>
      <c r="C24" s="362">
        <v>64</v>
      </c>
      <c r="D24" s="362">
        <v>407</v>
      </c>
      <c r="E24" s="362">
        <v>711</v>
      </c>
      <c r="F24" s="362">
        <v>43003.75</v>
      </c>
      <c r="G24" s="362">
        <v>34152.35</v>
      </c>
      <c r="H24" s="363">
        <v>6.36</v>
      </c>
      <c r="I24" s="363">
        <v>11.11</v>
      </c>
      <c r="J24" s="362">
        <v>671934</v>
      </c>
      <c r="K24" s="362">
        <v>533630</v>
      </c>
      <c r="L24" s="362">
        <v>105660</v>
      </c>
      <c r="M24" s="362">
        <v>60483</v>
      </c>
      <c r="N24" s="362">
        <v>83912</v>
      </c>
      <c r="O24" s="362">
        <v>48034</v>
      </c>
      <c r="P24" s="517"/>
      <c r="Q24" s="517"/>
      <c r="R24" s="517"/>
      <c r="S24" s="517"/>
      <c r="T24" s="517"/>
      <c r="U24" s="517"/>
      <c r="V24" s="517"/>
      <c r="W24" s="517"/>
      <c r="X24" s="556"/>
      <c r="Y24" s="556"/>
      <c r="Z24" s="556"/>
      <c r="AA24" s="556"/>
      <c r="AB24" s="556"/>
      <c r="AC24" s="556"/>
      <c r="AD24" s="556"/>
      <c r="AE24" s="556"/>
    </row>
    <row r="25" spans="1:31" ht="16.5" customHeight="1">
      <c r="A25" s="361" t="s">
        <v>543</v>
      </c>
      <c r="B25" s="485" t="s">
        <v>756</v>
      </c>
      <c r="C25" s="362">
        <v>345</v>
      </c>
      <c r="D25" s="362">
        <v>3289</v>
      </c>
      <c r="E25" s="362">
        <v>5390</v>
      </c>
      <c r="F25" s="362">
        <v>499134.35</v>
      </c>
      <c r="G25" s="362">
        <v>397286.84</v>
      </c>
      <c r="H25" s="363">
        <v>9.53</v>
      </c>
      <c r="I25" s="363">
        <v>15.62</v>
      </c>
      <c r="J25" s="362">
        <v>1446766</v>
      </c>
      <c r="K25" s="362">
        <v>1151556</v>
      </c>
      <c r="L25" s="362">
        <v>151759</v>
      </c>
      <c r="M25" s="362">
        <v>92604</v>
      </c>
      <c r="N25" s="362">
        <v>120793</v>
      </c>
      <c r="O25" s="362">
        <v>73708</v>
      </c>
      <c r="P25" s="517"/>
      <c r="Q25" s="517"/>
      <c r="R25" s="517"/>
      <c r="S25" s="517"/>
      <c r="T25" s="517"/>
      <c r="U25" s="517"/>
      <c r="V25" s="517"/>
      <c r="W25" s="517"/>
      <c r="X25" s="556"/>
      <c r="Y25" s="556"/>
      <c r="Z25" s="556"/>
      <c r="AA25" s="556"/>
      <c r="AB25" s="556"/>
      <c r="AC25" s="556"/>
      <c r="AD25" s="556"/>
      <c r="AE25" s="556"/>
    </row>
    <row r="26" spans="1:31" ht="16.5" customHeight="1">
      <c r="A26" s="361" t="s">
        <v>545</v>
      </c>
      <c r="B26" s="485" t="s">
        <v>757</v>
      </c>
      <c r="C26" s="362">
        <v>1826</v>
      </c>
      <c r="D26" s="362">
        <v>10107</v>
      </c>
      <c r="E26" s="362">
        <v>22583</v>
      </c>
      <c r="F26" s="362">
        <v>1549852.02</v>
      </c>
      <c r="G26" s="362">
        <v>1237381.17</v>
      </c>
      <c r="H26" s="363">
        <v>5.54</v>
      </c>
      <c r="I26" s="363">
        <v>12.37</v>
      </c>
      <c r="J26" s="362">
        <v>848769</v>
      </c>
      <c r="K26" s="362">
        <v>677646</v>
      </c>
      <c r="L26" s="362">
        <v>153344</v>
      </c>
      <c r="M26" s="362">
        <v>68629</v>
      </c>
      <c r="N26" s="362">
        <v>122428</v>
      </c>
      <c r="O26" s="362">
        <v>54793</v>
      </c>
      <c r="P26" s="517"/>
      <c r="Q26" s="517"/>
      <c r="R26" s="517"/>
      <c r="S26" s="517"/>
      <c r="T26" s="517"/>
      <c r="U26" s="517"/>
      <c r="V26" s="517"/>
      <c r="W26" s="517"/>
      <c r="X26" s="556"/>
      <c r="Y26" s="556"/>
      <c r="Z26" s="556"/>
      <c r="AA26" s="556"/>
      <c r="AB26" s="556"/>
      <c r="AC26" s="556"/>
      <c r="AD26" s="556"/>
      <c r="AE26" s="556"/>
    </row>
    <row r="27" spans="1:31" ht="16.5" customHeight="1">
      <c r="A27" s="361" t="s">
        <v>547</v>
      </c>
      <c r="B27" s="485" t="s">
        <v>758</v>
      </c>
      <c r="C27" s="362">
        <v>63</v>
      </c>
      <c r="D27" s="362">
        <v>533</v>
      </c>
      <c r="E27" s="362">
        <v>906</v>
      </c>
      <c r="F27" s="362">
        <v>50745.04</v>
      </c>
      <c r="G27" s="362">
        <v>40026.74</v>
      </c>
      <c r="H27" s="363">
        <v>8.46</v>
      </c>
      <c r="I27" s="363">
        <v>14.38</v>
      </c>
      <c r="J27" s="362">
        <v>805477</v>
      </c>
      <c r="K27" s="362">
        <v>635345</v>
      </c>
      <c r="L27" s="362">
        <v>95206</v>
      </c>
      <c r="M27" s="362">
        <v>56010</v>
      </c>
      <c r="N27" s="362">
        <v>75097</v>
      </c>
      <c r="O27" s="362">
        <v>44180</v>
      </c>
      <c r="P27" s="517"/>
      <c r="Q27" s="517"/>
      <c r="R27" s="517"/>
      <c r="S27" s="517"/>
      <c r="T27" s="517"/>
      <c r="U27" s="517"/>
      <c r="V27" s="517"/>
      <c r="W27" s="517"/>
      <c r="X27" s="556"/>
      <c r="Y27" s="556"/>
      <c r="Z27" s="556"/>
      <c r="AA27" s="556"/>
      <c r="AB27" s="556"/>
      <c r="AC27" s="556"/>
      <c r="AD27" s="556"/>
      <c r="AE27" s="556"/>
    </row>
    <row r="28" spans="1:31" ht="16.5" customHeight="1">
      <c r="A28" s="361" t="s">
        <v>549</v>
      </c>
      <c r="B28" s="485" t="s">
        <v>759</v>
      </c>
      <c r="C28" s="362">
        <v>44</v>
      </c>
      <c r="D28" s="362">
        <v>649</v>
      </c>
      <c r="E28" s="362">
        <v>862</v>
      </c>
      <c r="F28" s="362">
        <v>48365.32</v>
      </c>
      <c r="G28" s="362">
        <v>37986.18</v>
      </c>
      <c r="H28" s="363">
        <v>14.75</v>
      </c>
      <c r="I28" s="363">
        <v>19.59</v>
      </c>
      <c r="J28" s="362">
        <v>1099212</v>
      </c>
      <c r="K28" s="362">
        <v>863322</v>
      </c>
      <c r="L28" s="362">
        <v>74523</v>
      </c>
      <c r="M28" s="362">
        <v>56108</v>
      </c>
      <c r="N28" s="362">
        <v>58530</v>
      </c>
      <c r="O28" s="362">
        <v>44067</v>
      </c>
      <c r="P28" s="517"/>
      <c r="Q28" s="517"/>
      <c r="R28" s="517"/>
      <c r="S28" s="517"/>
      <c r="T28" s="517"/>
      <c r="U28" s="517"/>
      <c r="V28" s="517"/>
      <c r="W28" s="517"/>
      <c r="X28" s="556"/>
      <c r="Y28" s="556"/>
      <c r="Z28" s="556"/>
      <c r="AA28" s="556"/>
      <c r="AB28" s="556"/>
      <c r="AC28" s="556"/>
      <c r="AD28" s="556"/>
      <c r="AE28" s="556"/>
    </row>
    <row r="29" spans="1:31" ht="16.5" customHeight="1">
      <c r="A29" s="361" t="s">
        <v>551</v>
      </c>
      <c r="B29" s="485" t="s">
        <v>760</v>
      </c>
      <c r="C29" s="362">
        <v>939</v>
      </c>
      <c r="D29" s="362">
        <v>6558</v>
      </c>
      <c r="E29" s="362">
        <v>12253</v>
      </c>
      <c r="F29" s="362">
        <v>1062500.52</v>
      </c>
      <c r="G29" s="362">
        <v>822606.09</v>
      </c>
      <c r="H29" s="363">
        <v>6.98</v>
      </c>
      <c r="I29" s="363">
        <v>13.05</v>
      </c>
      <c r="J29" s="362">
        <v>1131523</v>
      </c>
      <c r="K29" s="362">
        <v>876045</v>
      </c>
      <c r="L29" s="362">
        <v>162016</v>
      </c>
      <c r="M29" s="362">
        <v>86714</v>
      </c>
      <c r="N29" s="362">
        <v>125436</v>
      </c>
      <c r="O29" s="362">
        <v>67135</v>
      </c>
      <c r="P29" s="517"/>
      <c r="Q29" s="517"/>
      <c r="R29" s="517"/>
      <c r="S29" s="517"/>
      <c r="T29" s="517"/>
      <c r="U29" s="517"/>
      <c r="V29" s="517"/>
      <c r="W29" s="517"/>
      <c r="X29" s="556"/>
      <c r="Y29" s="556"/>
      <c r="Z29" s="556"/>
      <c r="AA29" s="556"/>
      <c r="AB29" s="556"/>
      <c r="AC29" s="556"/>
      <c r="AD29" s="556"/>
      <c r="AE29" s="556"/>
    </row>
    <row r="30" spans="1:31" ht="16.5" customHeight="1">
      <c r="A30" s="361" t="s">
        <v>553</v>
      </c>
      <c r="B30" s="485" t="s">
        <v>761</v>
      </c>
      <c r="C30" s="362">
        <v>494</v>
      </c>
      <c r="D30" s="362">
        <v>4117</v>
      </c>
      <c r="E30" s="362">
        <v>6999</v>
      </c>
      <c r="F30" s="362">
        <v>683257.34</v>
      </c>
      <c r="G30" s="362">
        <v>526408.55</v>
      </c>
      <c r="H30" s="363">
        <v>8.33</v>
      </c>
      <c r="I30" s="363">
        <v>14.17</v>
      </c>
      <c r="J30" s="362">
        <v>1383112</v>
      </c>
      <c r="K30" s="362">
        <v>1065604</v>
      </c>
      <c r="L30" s="362">
        <v>165960</v>
      </c>
      <c r="M30" s="362">
        <v>97622</v>
      </c>
      <c r="N30" s="362">
        <v>127862</v>
      </c>
      <c r="O30" s="362">
        <v>75212</v>
      </c>
      <c r="P30" s="517"/>
      <c r="Q30" s="517"/>
      <c r="R30" s="517"/>
      <c r="S30" s="517"/>
      <c r="T30" s="517"/>
      <c r="U30" s="517"/>
      <c r="V30" s="517"/>
      <c r="W30" s="517"/>
      <c r="X30" s="556"/>
      <c r="Y30" s="556"/>
      <c r="Z30" s="556"/>
      <c r="AA30" s="556"/>
      <c r="AB30" s="556"/>
      <c r="AC30" s="556"/>
      <c r="AD30" s="556"/>
      <c r="AE30" s="556"/>
    </row>
    <row r="31" spans="1:31" ht="16.5" customHeight="1">
      <c r="A31" s="361" t="s">
        <v>555</v>
      </c>
      <c r="B31" s="485" t="s">
        <v>762</v>
      </c>
      <c r="C31" s="362">
        <v>365</v>
      </c>
      <c r="D31" s="362">
        <v>2631</v>
      </c>
      <c r="E31" s="362">
        <v>4864</v>
      </c>
      <c r="F31" s="362">
        <v>345256.77</v>
      </c>
      <c r="G31" s="362">
        <v>268161.55</v>
      </c>
      <c r="H31" s="363">
        <v>7.21</v>
      </c>
      <c r="I31" s="363">
        <v>13.33</v>
      </c>
      <c r="J31" s="362">
        <v>945909</v>
      </c>
      <c r="K31" s="362">
        <v>734689</v>
      </c>
      <c r="L31" s="362">
        <v>131226</v>
      </c>
      <c r="M31" s="362">
        <v>70982</v>
      </c>
      <c r="N31" s="362">
        <v>101924</v>
      </c>
      <c r="O31" s="362">
        <v>55132</v>
      </c>
      <c r="P31" s="517"/>
      <c r="Q31" s="517"/>
      <c r="R31" s="517"/>
      <c r="S31" s="517"/>
      <c r="T31" s="517"/>
      <c r="U31" s="517"/>
      <c r="V31" s="517"/>
      <c r="W31" s="517"/>
      <c r="X31" s="556"/>
      <c r="Y31" s="556"/>
      <c r="Z31" s="556"/>
      <c r="AA31" s="556"/>
      <c r="AB31" s="556"/>
      <c r="AC31" s="556"/>
      <c r="AD31" s="556"/>
      <c r="AE31" s="556"/>
    </row>
    <row r="32" spans="1:31" ht="16.5" customHeight="1">
      <c r="A32" s="361" t="s">
        <v>557</v>
      </c>
      <c r="B32" s="485" t="s">
        <v>763</v>
      </c>
      <c r="C32" s="362">
        <v>55</v>
      </c>
      <c r="D32" s="362">
        <v>298</v>
      </c>
      <c r="E32" s="362">
        <v>622</v>
      </c>
      <c r="F32" s="362">
        <v>28739.49</v>
      </c>
      <c r="G32" s="362">
        <v>22807.04</v>
      </c>
      <c r="H32" s="363">
        <v>5.42</v>
      </c>
      <c r="I32" s="363">
        <v>11.31</v>
      </c>
      <c r="J32" s="362">
        <v>522536</v>
      </c>
      <c r="K32" s="362">
        <v>414673</v>
      </c>
      <c r="L32" s="362">
        <v>96441</v>
      </c>
      <c r="M32" s="362">
        <v>46205</v>
      </c>
      <c r="N32" s="362">
        <v>76534</v>
      </c>
      <c r="O32" s="362">
        <v>36667</v>
      </c>
      <c r="P32" s="517"/>
      <c r="Q32" s="517"/>
      <c r="R32" s="517"/>
      <c r="S32" s="517"/>
      <c r="T32" s="517"/>
      <c r="U32" s="517"/>
      <c r="V32" s="517"/>
      <c r="W32" s="517"/>
      <c r="X32" s="556"/>
      <c r="Y32" s="556"/>
      <c r="Z32" s="556"/>
      <c r="AA32" s="556"/>
      <c r="AB32" s="556"/>
      <c r="AC32" s="556"/>
      <c r="AD32" s="556"/>
      <c r="AE32" s="556"/>
    </row>
    <row r="33" spans="1:31" ht="16.5" customHeight="1">
      <c r="A33" s="361" t="s">
        <v>559</v>
      </c>
      <c r="B33" s="485" t="s">
        <v>764</v>
      </c>
      <c r="C33" s="362">
        <v>163</v>
      </c>
      <c r="D33" s="362">
        <v>1014</v>
      </c>
      <c r="E33" s="362">
        <v>2139</v>
      </c>
      <c r="F33" s="362">
        <v>151080.15</v>
      </c>
      <c r="G33" s="362">
        <v>116519.72</v>
      </c>
      <c r="H33" s="363">
        <v>6.22</v>
      </c>
      <c r="I33" s="363">
        <v>13.12</v>
      </c>
      <c r="J33" s="362">
        <v>926872</v>
      </c>
      <c r="K33" s="362">
        <v>714845</v>
      </c>
      <c r="L33" s="362">
        <v>148994</v>
      </c>
      <c r="M33" s="362">
        <v>70631</v>
      </c>
      <c r="N33" s="362">
        <v>114911</v>
      </c>
      <c r="O33" s="362">
        <v>54474</v>
      </c>
      <c r="P33" s="517"/>
      <c r="Q33" s="517"/>
      <c r="R33" s="517"/>
      <c r="S33" s="517"/>
      <c r="T33" s="517"/>
      <c r="U33" s="517"/>
      <c r="V33" s="517"/>
      <c r="W33" s="517"/>
      <c r="X33" s="556"/>
      <c r="Y33" s="556"/>
      <c r="Z33" s="556"/>
      <c r="AA33" s="556"/>
      <c r="AB33" s="556"/>
      <c r="AC33" s="556"/>
      <c r="AD33" s="556"/>
      <c r="AE33" s="556"/>
    </row>
    <row r="34" spans="1:31" ht="16.5" customHeight="1">
      <c r="A34" s="361" t="s">
        <v>561</v>
      </c>
      <c r="B34" s="485" t="s">
        <v>765</v>
      </c>
      <c r="C34" s="362">
        <v>90</v>
      </c>
      <c r="D34" s="362">
        <v>1316</v>
      </c>
      <c r="E34" s="362">
        <v>2145</v>
      </c>
      <c r="F34" s="362">
        <v>210612.09</v>
      </c>
      <c r="G34" s="362">
        <v>162408.03</v>
      </c>
      <c r="H34" s="363">
        <v>14.62</v>
      </c>
      <c r="I34" s="363">
        <v>23.83</v>
      </c>
      <c r="J34" s="362">
        <v>2340134</v>
      </c>
      <c r="K34" s="362">
        <v>1804534</v>
      </c>
      <c r="L34" s="362">
        <v>160040</v>
      </c>
      <c r="M34" s="362">
        <v>98187</v>
      </c>
      <c r="N34" s="362">
        <v>123410</v>
      </c>
      <c r="O34" s="362">
        <v>75715</v>
      </c>
      <c r="P34" s="517"/>
      <c r="Q34" s="517"/>
      <c r="R34" s="517"/>
      <c r="S34" s="517"/>
      <c r="T34" s="517"/>
      <c r="U34" s="517"/>
      <c r="V34" s="517"/>
      <c r="W34" s="517"/>
      <c r="X34" s="556"/>
      <c r="Y34" s="556"/>
      <c r="Z34" s="556"/>
      <c r="AA34" s="556"/>
      <c r="AB34" s="556"/>
      <c r="AC34" s="556"/>
      <c r="AD34" s="556"/>
      <c r="AE34" s="556"/>
    </row>
    <row r="35" spans="1:31" ht="16.5" customHeight="1">
      <c r="A35" s="361" t="s">
        <v>563</v>
      </c>
      <c r="B35" s="485" t="s">
        <v>766</v>
      </c>
      <c r="C35" s="362">
        <v>504</v>
      </c>
      <c r="D35" s="362">
        <v>6714</v>
      </c>
      <c r="E35" s="362">
        <v>11202</v>
      </c>
      <c r="F35" s="362">
        <v>1444284.16</v>
      </c>
      <c r="G35" s="362">
        <v>1120471.97</v>
      </c>
      <c r="H35" s="363">
        <v>13.32</v>
      </c>
      <c r="I35" s="363">
        <v>22.23</v>
      </c>
      <c r="J35" s="362">
        <v>2865643</v>
      </c>
      <c r="K35" s="362">
        <v>2223159</v>
      </c>
      <c r="L35" s="362">
        <v>215115</v>
      </c>
      <c r="M35" s="362">
        <v>128931</v>
      </c>
      <c r="N35" s="362">
        <v>166886</v>
      </c>
      <c r="O35" s="362">
        <v>100024</v>
      </c>
      <c r="P35" s="517"/>
      <c r="Q35" s="517"/>
      <c r="R35" s="517"/>
      <c r="S35" s="517"/>
      <c r="T35" s="517"/>
      <c r="U35" s="517"/>
      <c r="V35" s="517"/>
      <c r="W35" s="517"/>
      <c r="X35" s="556"/>
      <c r="Y35" s="556"/>
      <c r="Z35" s="556"/>
      <c r="AA35" s="556"/>
      <c r="AB35" s="556"/>
      <c r="AC35" s="556"/>
      <c r="AD35" s="556"/>
      <c r="AE35" s="556"/>
    </row>
    <row r="36" spans="1:31" ht="16.5" customHeight="1">
      <c r="A36" s="361" t="s">
        <v>565</v>
      </c>
      <c r="B36" s="485" t="s">
        <v>767</v>
      </c>
      <c r="C36" s="362">
        <v>488</v>
      </c>
      <c r="D36" s="362">
        <v>5142</v>
      </c>
      <c r="E36" s="362">
        <v>9413</v>
      </c>
      <c r="F36" s="362">
        <v>1020814.35</v>
      </c>
      <c r="G36" s="362">
        <v>794071.69</v>
      </c>
      <c r="H36" s="363">
        <v>10.54</v>
      </c>
      <c r="I36" s="363">
        <v>19.29</v>
      </c>
      <c r="J36" s="362">
        <v>2091833</v>
      </c>
      <c r="K36" s="362">
        <v>1627196</v>
      </c>
      <c r="L36" s="362">
        <v>198525</v>
      </c>
      <c r="M36" s="362">
        <v>108447</v>
      </c>
      <c r="N36" s="362">
        <v>154429</v>
      </c>
      <c r="O36" s="362">
        <v>84359</v>
      </c>
      <c r="P36" s="517"/>
      <c r="Q36" s="517"/>
      <c r="R36" s="517"/>
      <c r="S36" s="517"/>
      <c r="T36" s="517"/>
      <c r="U36" s="517"/>
      <c r="V36" s="517"/>
      <c r="W36" s="517"/>
      <c r="X36" s="556"/>
      <c r="Y36" s="556"/>
      <c r="Z36" s="556"/>
      <c r="AA36" s="556"/>
      <c r="AB36" s="556"/>
      <c r="AC36" s="556"/>
      <c r="AD36" s="556"/>
      <c r="AE36" s="556"/>
    </row>
    <row r="37" spans="1:31" ht="16.5" customHeight="1">
      <c r="A37" s="361" t="s">
        <v>567</v>
      </c>
      <c r="B37" s="485" t="s">
        <v>768</v>
      </c>
      <c r="C37" s="362">
        <v>87</v>
      </c>
      <c r="D37" s="362">
        <v>765</v>
      </c>
      <c r="E37" s="362">
        <v>1358</v>
      </c>
      <c r="F37" s="362">
        <v>104922.47</v>
      </c>
      <c r="G37" s="362">
        <v>80765.27</v>
      </c>
      <c r="H37" s="363">
        <v>8.79</v>
      </c>
      <c r="I37" s="363">
        <v>15.61</v>
      </c>
      <c r="J37" s="362">
        <v>1206005</v>
      </c>
      <c r="K37" s="362">
        <v>928336</v>
      </c>
      <c r="L37" s="362">
        <v>137154</v>
      </c>
      <c r="M37" s="362">
        <v>77262</v>
      </c>
      <c r="N37" s="362">
        <v>105576</v>
      </c>
      <c r="O37" s="362">
        <v>59474</v>
      </c>
      <c r="P37" s="517"/>
      <c r="Q37" s="517"/>
      <c r="R37" s="517"/>
      <c r="S37" s="517"/>
      <c r="T37" s="517"/>
      <c r="U37" s="517"/>
      <c r="V37" s="517"/>
      <c r="W37" s="517"/>
      <c r="X37" s="556"/>
      <c r="Y37" s="556"/>
      <c r="Z37" s="556"/>
      <c r="AA37" s="556"/>
      <c r="AB37" s="556"/>
      <c r="AC37" s="556"/>
      <c r="AD37" s="556"/>
      <c r="AE37" s="556"/>
    </row>
    <row r="38" spans="1:31" ht="16.5" customHeight="1">
      <c r="A38" s="361" t="s">
        <v>569</v>
      </c>
      <c r="B38" s="485" t="s">
        <v>769</v>
      </c>
      <c r="C38" s="362">
        <v>736</v>
      </c>
      <c r="D38" s="362">
        <v>7340</v>
      </c>
      <c r="E38" s="362">
        <v>11696</v>
      </c>
      <c r="F38" s="362">
        <v>1956043.38</v>
      </c>
      <c r="G38" s="362">
        <v>1554015.07</v>
      </c>
      <c r="H38" s="363">
        <v>9.97</v>
      </c>
      <c r="I38" s="363">
        <v>15.89</v>
      </c>
      <c r="J38" s="362">
        <v>2657668</v>
      </c>
      <c r="K38" s="362">
        <v>2111434</v>
      </c>
      <c r="L38" s="362">
        <v>266491</v>
      </c>
      <c r="M38" s="362">
        <v>167240</v>
      </c>
      <c r="N38" s="362">
        <v>211719</v>
      </c>
      <c r="O38" s="362">
        <v>132867</v>
      </c>
      <c r="P38" s="517"/>
      <c r="Q38" s="517"/>
      <c r="R38" s="517"/>
      <c r="S38" s="517"/>
      <c r="T38" s="517"/>
      <c r="U38" s="517"/>
      <c r="V38" s="517"/>
      <c r="W38" s="517"/>
      <c r="X38" s="556"/>
      <c r="Y38" s="556"/>
      <c r="Z38" s="556"/>
      <c r="AA38" s="556"/>
      <c r="AB38" s="556"/>
      <c r="AC38" s="556"/>
      <c r="AD38" s="556"/>
      <c r="AE38" s="556"/>
    </row>
    <row r="39" spans="1:31" ht="16.5" customHeight="1">
      <c r="A39" s="361" t="s">
        <v>571</v>
      </c>
      <c r="B39" s="485" t="s">
        <v>770</v>
      </c>
      <c r="C39" s="362">
        <v>183</v>
      </c>
      <c r="D39" s="362">
        <v>1845</v>
      </c>
      <c r="E39" s="362">
        <v>3346</v>
      </c>
      <c r="F39" s="362">
        <v>287745.35</v>
      </c>
      <c r="G39" s="362">
        <v>226302.03</v>
      </c>
      <c r="H39" s="363">
        <v>10.08</v>
      </c>
      <c r="I39" s="363">
        <v>18.28</v>
      </c>
      <c r="J39" s="362">
        <v>1572379</v>
      </c>
      <c r="K39" s="362">
        <v>1236623</v>
      </c>
      <c r="L39" s="362">
        <v>155960</v>
      </c>
      <c r="M39" s="362">
        <v>85997</v>
      </c>
      <c r="N39" s="362">
        <v>122657</v>
      </c>
      <c r="O39" s="362">
        <v>67634</v>
      </c>
      <c r="P39" s="517"/>
      <c r="Q39" s="517"/>
      <c r="R39" s="517"/>
      <c r="S39" s="517"/>
      <c r="T39" s="517"/>
      <c r="U39" s="517"/>
      <c r="V39" s="517"/>
      <c r="W39" s="517"/>
      <c r="X39" s="556"/>
      <c r="Y39" s="556"/>
      <c r="Z39" s="556"/>
      <c r="AA39" s="556"/>
      <c r="AB39" s="556"/>
      <c r="AC39" s="556"/>
      <c r="AD39" s="556"/>
      <c r="AE39" s="556"/>
    </row>
    <row r="40" spans="1:31" ht="16.5" customHeight="1">
      <c r="A40" s="365" t="s">
        <v>573</v>
      </c>
      <c r="B40" s="500" t="s">
        <v>771</v>
      </c>
      <c r="C40" s="366">
        <v>945</v>
      </c>
      <c r="D40" s="366">
        <v>8079</v>
      </c>
      <c r="E40" s="366">
        <v>14169</v>
      </c>
      <c r="F40" s="366">
        <v>1184116.9</v>
      </c>
      <c r="G40" s="366">
        <v>935347.49</v>
      </c>
      <c r="H40" s="367">
        <v>8.55</v>
      </c>
      <c r="I40" s="367">
        <v>14.99</v>
      </c>
      <c r="J40" s="366">
        <v>1253034</v>
      </c>
      <c r="K40" s="366">
        <v>989786</v>
      </c>
      <c r="L40" s="366">
        <v>146567</v>
      </c>
      <c r="M40" s="366">
        <v>83571</v>
      </c>
      <c r="N40" s="366">
        <v>115775</v>
      </c>
      <c r="O40" s="366">
        <v>66014</v>
      </c>
      <c r="P40" s="517"/>
      <c r="Q40" s="517"/>
      <c r="R40" s="517"/>
      <c r="S40" s="517"/>
      <c r="T40" s="517"/>
      <c r="U40" s="517"/>
      <c r="V40" s="517"/>
      <c r="W40" s="517"/>
      <c r="X40" s="556"/>
      <c r="Y40" s="556"/>
      <c r="Z40" s="556"/>
      <c r="AA40" s="556"/>
      <c r="AB40" s="556"/>
      <c r="AC40" s="556"/>
      <c r="AD40" s="556"/>
      <c r="AE40" s="556"/>
    </row>
    <row r="41" spans="16:31" ht="11.25">
      <c r="P41" s="517"/>
      <c r="Q41" s="517"/>
      <c r="R41" s="517"/>
      <c r="S41" s="517"/>
      <c r="T41" s="517"/>
      <c r="U41" s="517"/>
      <c r="V41" s="517"/>
      <c r="W41" s="517"/>
      <c r="X41" s="556"/>
      <c r="Y41" s="556"/>
      <c r="Z41" s="556"/>
      <c r="AA41" s="556"/>
      <c r="AB41" s="556"/>
      <c r="AC41" s="556"/>
      <c r="AD41" s="556"/>
      <c r="AE41" s="556"/>
    </row>
    <row r="42" spans="18:20" ht="11.25">
      <c r="R42" s="517"/>
      <c r="S42" s="517"/>
      <c r="T42" s="517"/>
    </row>
    <row r="79" ht="11.25">
      <c r="B79" s="360"/>
    </row>
  </sheetData>
  <mergeCells count="8">
    <mergeCell ref="A3:B4"/>
    <mergeCell ref="C3:C4"/>
    <mergeCell ref="D3:D4"/>
    <mergeCell ref="E3:E4"/>
    <mergeCell ref="H3:I3"/>
    <mergeCell ref="J3:K3"/>
    <mergeCell ref="L3:M3"/>
    <mergeCell ref="N3:O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44"/>
  <sheetViews>
    <sheetView showGridLines="0" workbookViewId="0" topLeftCell="A1">
      <selection activeCell="A1" sqref="A1"/>
    </sheetView>
  </sheetViews>
  <sheetFormatPr defaultColWidth="9.140625" defaultRowHeight="12"/>
  <cols>
    <col min="1" max="1" width="10.00390625" style="6" customWidth="1"/>
    <col min="2" max="2" width="11.7109375" style="6" customWidth="1"/>
    <col min="3" max="3" width="10.28125" style="6" customWidth="1"/>
    <col min="4" max="4" width="10.140625" style="6" customWidth="1"/>
    <col min="5" max="5" width="10.28125" style="6" customWidth="1"/>
    <col min="6" max="8" width="10.140625" style="6" customWidth="1"/>
    <col min="9" max="9" width="10.421875" style="6" customWidth="1"/>
    <col min="10" max="10" width="10.140625" style="6" customWidth="1"/>
    <col min="11" max="11" width="10.57421875" style="6" bestFit="1" customWidth="1"/>
    <col min="12" max="12" width="7.57421875" style="6" customWidth="1"/>
    <col min="13" max="13" width="9.7109375" style="6" bestFit="1" customWidth="1"/>
    <col min="14" max="16384" width="9.140625" style="6" customWidth="1"/>
  </cols>
  <sheetData>
    <row r="1" spans="1:2" ht="13.5">
      <c r="A1" s="242" t="s">
        <v>290</v>
      </c>
      <c r="B1" s="248" t="s">
        <v>911</v>
      </c>
    </row>
    <row r="2" ht="12.75" customHeight="1">
      <c r="J2" s="102" t="s">
        <v>278</v>
      </c>
    </row>
    <row r="3" spans="1:10" ht="18.75" customHeight="1">
      <c r="A3" s="610"/>
      <c r="B3" s="612" t="s">
        <v>180</v>
      </c>
      <c r="C3" s="612" t="s">
        <v>181</v>
      </c>
      <c r="D3" s="614"/>
      <c r="E3" s="614"/>
      <c r="F3" s="614"/>
      <c r="G3" s="614"/>
      <c r="H3" s="614"/>
      <c r="I3" s="615" t="s">
        <v>182</v>
      </c>
      <c r="J3" s="616"/>
    </row>
    <row r="4" spans="1:10" ht="18.75" customHeight="1">
      <c r="A4" s="611"/>
      <c r="B4" s="613"/>
      <c r="C4" s="617" t="s">
        <v>181</v>
      </c>
      <c r="D4" s="613"/>
      <c r="E4" s="613"/>
      <c r="F4" s="617" t="s">
        <v>183</v>
      </c>
      <c r="G4" s="613"/>
      <c r="H4" s="613"/>
      <c r="I4" s="618" t="s">
        <v>184</v>
      </c>
      <c r="J4" s="620" t="s">
        <v>185</v>
      </c>
    </row>
    <row r="5" spans="1:10" ht="18.75" customHeight="1">
      <c r="A5" s="611"/>
      <c r="B5" s="613"/>
      <c r="C5" s="140" t="s">
        <v>106</v>
      </c>
      <c r="D5" s="140" t="s">
        <v>184</v>
      </c>
      <c r="E5" s="140" t="s">
        <v>186</v>
      </c>
      <c r="F5" s="140" t="s">
        <v>106</v>
      </c>
      <c r="G5" s="140" t="s">
        <v>184</v>
      </c>
      <c r="H5" s="140" t="s">
        <v>186</v>
      </c>
      <c r="I5" s="619"/>
      <c r="J5" s="621"/>
    </row>
    <row r="6" spans="1:12" ht="18" customHeight="1">
      <c r="A6" s="31">
        <v>1997</v>
      </c>
      <c r="B6" s="141">
        <v>44925068</v>
      </c>
      <c r="C6" s="142">
        <v>17101287</v>
      </c>
      <c r="D6" s="142">
        <v>5843350</v>
      </c>
      <c r="E6" s="142">
        <v>11257937</v>
      </c>
      <c r="F6" s="142">
        <v>4938464</v>
      </c>
      <c r="G6" s="142">
        <v>1438437</v>
      </c>
      <c r="H6" s="142">
        <v>3500027</v>
      </c>
      <c r="I6" s="142">
        <v>22885317</v>
      </c>
      <c r="J6" s="142">
        <v>7601110</v>
      </c>
      <c r="K6" s="135"/>
      <c r="L6" s="135"/>
    </row>
    <row r="7" spans="1:12" ht="18" customHeight="1">
      <c r="A7" s="31">
        <v>1998</v>
      </c>
      <c r="B7" s="141">
        <v>44472127</v>
      </c>
      <c r="C7" s="142">
        <v>15852888</v>
      </c>
      <c r="D7" s="142">
        <v>5120793</v>
      </c>
      <c r="E7" s="142">
        <v>10732095</v>
      </c>
      <c r="F7" s="142">
        <v>4954203</v>
      </c>
      <c r="G7" s="142">
        <v>1418462</v>
      </c>
      <c r="H7" s="142">
        <v>3535741</v>
      </c>
      <c r="I7" s="142">
        <v>23665036</v>
      </c>
      <c r="J7" s="142">
        <v>7900454</v>
      </c>
      <c r="K7" s="135"/>
      <c r="L7" s="135"/>
    </row>
    <row r="8" spans="1:12" ht="18" customHeight="1">
      <c r="A8" s="31">
        <v>1999</v>
      </c>
      <c r="B8" s="141">
        <v>45183951</v>
      </c>
      <c r="C8" s="142">
        <v>16857273</v>
      </c>
      <c r="D8" s="142">
        <v>5425712</v>
      </c>
      <c r="E8" s="142">
        <v>11431561</v>
      </c>
      <c r="F8" s="142">
        <v>4859436</v>
      </c>
      <c r="G8" s="142">
        <v>1377475</v>
      </c>
      <c r="H8" s="142">
        <v>3481961</v>
      </c>
      <c r="I8" s="142">
        <v>23467242</v>
      </c>
      <c r="J8" s="142">
        <v>8005108</v>
      </c>
      <c r="K8" s="135"/>
      <c r="L8" s="135"/>
    </row>
    <row r="9" spans="1:12" ht="18" customHeight="1">
      <c r="A9" s="143">
        <v>2000</v>
      </c>
      <c r="B9" s="45">
        <v>45895749</v>
      </c>
      <c r="C9" s="45">
        <v>17577672</v>
      </c>
      <c r="D9" s="45">
        <v>5891004</v>
      </c>
      <c r="E9" s="45">
        <v>11686668</v>
      </c>
      <c r="F9" s="45">
        <v>4826200</v>
      </c>
      <c r="G9" s="45">
        <v>1376968</v>
      </c>
      <c r="H9" s="45">
        <v>3449232</v>
      </c>
      <c r="I9" s="45">
        <v>23491877</v>
      </c>
      <c r="J9" s="45">
        <v>8215282</v>
      </c>
      <c r="K9" s="135"/>
      <c r="L9" s="135"/>
    </row>
    <row r="10" spans="1:12" ht="18" customHeight="1">
      <c r="A10" s="143">
        <v>2001</v>
      </c>
      <c r="B10" s="45">
        <v>46379161</v>
      </c>
      <c r="C10" s="45">
        <v>18502683</v>
      </c>
      <c r="D10" s="45">
        <v>6504244</v>
      </c>
      <c r="E10" s="45">
        <v>11998439</v>
      </c>
      <c r="F10" s="45">
        <v>4663878</v>
      </c>
      <c r="G10" s="45">
        <v>1381208</v>
      </c>
      <c r="H10" s="45">
        <v>3282670</v>
      </c>
      <c r="I10" s="45">
        <v>23212600</v>
      </c>
      <c r="J10" s="45">
        <v>8563866</v>
      </c>
      <c r="K10" s="135"/>
      <c r="L10" s="135"/>
    </row>
    <row r="11" spans="1:12" ht="18" customHeight="1">
      <c r="A11" s="143">
        <v>2002</v>
      </c>
      <c r="B11" s="45">
        <v>46659476</v>
      </c>
      <c r="C11" s="45">
        <v>19118197</v>
      </c>
      <c r="D11" s="45">
        <v>6923992</v>
      </c>
      <c r="E11" s="45">
        <v>12194205</v>
      </c>
      <c r="F11" s="45">
        <v>4633743</v>
      </c>
      <c r="G11" s="45">
        <v>1399092</v>
      </c>
      <c r="H11" s="45">
        <v>3234651</v>
      </c>
      <c r="I11" s="45">
        <v>22907536</v>
      </c>
      <c r="J11" s="45">
        <v>8701123</v>
      </c>
      <c r="K11" s="135"/>
      <c r="L11" s="135"/>
    </row>
    <row r="12" spans="1:12" ht="18" customHeight="1">
      <c r="A12" s="143">
        <v>2003</v>
      </c>
      <c r="B12" s="45">
        <v>47102786</v>
      </c>
      <c r="C12" s="45">
        <v>20149184</v>
      </c>
      <c r="D12" s="45">
        <v>7377203</v>
      </c>
      <c r="E12" s="45">
        <v>12771981</v>
      </c>
      <c r="F12" s="45">
        <v>4685049</v>
      </c>
      <c r="G12" s="45">
        <v>1427703</v>
      </c>
      <c r="H12" s="45">
        <v>3257346</v>
      </c>
      <c r="I12" s="45">
        <v>22268553</v>
      </c>
      <c r="J12" s="45">
        <v>8730311</v>
      </c>
      <c r="K12" s="135"/>
      <c r="L12" s="135"/>
    </row>
    <row r="13" spans="1:13" s="438" customFormat="1" ht="18" customHeight="1">
      <c r="A13" s="143">
        <v>2004</v>
      </c>
      <c r="B13" s="45">
        <v>47371992</v>
      </c>
      <c r="C13" s="45">
        <v>21236668</v>
      </c>
      <c r="D13" s="45">
        <v>7822545</v>
      </c>
      <c r="E13" s="45">
        <v>13414123</v>
      </c>
      <c r="F13" s="45">
        <v>4742640</v>
      </c>
      <c r="G13" s="45">
        <v>1460194</v>
      </c>
      <c r="H13" s="45">
        <v>3282446</v>
      </c>
      <c r="I13" s="45">
        <v>21392684</v>
      </c>
      <c r="J13" s="45">
        <v>8612088</v>
      </c>
      <c r="K13" s="135"/>
      <c r="L13" s="135"/>
      <c r="M13" s="55"/>
    </row>
    <row r="14" spans="1:12" s="438" customFormat="1" ht="18" customHeight="1">
      <c r="A14" s="304">
        <v>2005.6</v>
      </c>
      <c r="B14" s="305">
        <v>47397653</v>
      </c>
      <c r="C14" s="305">
        <v>21832491</v>
      </c>
      <c r="D14" s="305">
        <v>8073517</v>
      </c>
      <c r="E14" s="305">
        <v>13758974</v>
      </c>
      <c r="F14" s="305">
        <v>4636058</v>
      </c>
      <c r="G14" s="305">
        <v>1455141</v>
      </c>
      <c r="H14" s="305">
        <v>3180917</v>
      </c>
      <c r="I14" s="305">
        <v>20929104</v>
      </c>
      <c r="J14" s="305">
        <v>8592794</v>
      </c>
      <c r="K14" s="135"/>
      <c r="L14" s="135"/>
    </row>
    <row r="15" spans="1:12" ht="18" customHeight="1">
      <c r="A15" s="143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</row>
    <row r="16" spans="1:12" ht="18" customHeight="1">
      <c r="A16" s="53" t="s">
        <v>224</v>
      </c>
      <c r="B16" s="45">
        <v>10049618</v>
      </c>
      <c r="C16" s="5">
        <v>4681185</v>
      </c>
      <c r="D16" s="5">
        <v>1900026</v>
      </c>
      <c r="E16" s="5">
        <v>2781159</v>
      </c>
      <c r="F16" s="5">
        <v>809707</v>
      </c>
      <c r="G16" s="5">
        <v>278726</v>
      </c>
      <c r="H16" s="5">
        <v>530981</v>
      </c>
      <c r="I16" s="5">
        <v>4558726</v>
      </c>
      <c r="J16" s="5">
        <v>1933747</v>
      </c>
      <c r="K16" s="135"/>
      <c r="L16" s="135"/>
    </row>
    <row r="17" spans="1:12" ht="18" customHeight="1">
      <c r="A17" s="53" t="s">
        <v>225</v>
      </c>
      <c r="B17" s="45">
        <v>3545324</v>
      </c>
      <c r="C17" s="5">
        <v>1653376</v>
      </c>
      <c r="D17" s="5">
        <v>603423</v>
      </c>
      <c r="E17" s="5">
        <v>1049953</v>
      </c>
      <c r="F17" s="5">
        <v>307048</v>
      </c>
      <c r="G17" s="5">
        <v>98559</v>
      </c>
      <c r="H17" s="5">
        <v>208489</v>
      </c>
      <c r="I17" s="5">
        <v>1584900</v>
      </c>
      <c r="J17" s="5">
        <v>630956</v>
      </c>
      <c r="K17" s="135"/>
      <c r="L17" s="135"/>
    </row>
    <row r="18" spans="1:12" ht="18" customHeight="1">
      <c r="A18" s="53" t="s">
        <v>226</v>
      </c>
      <c r="B18" s="45">
        <v>2440464</v>
      </c>
      <c r="C18" s="5">
        <v>1074158</v>
      </c>
      <c r="D18" s="5">
        <v>377693</v>
      </c>
      <c r="E18" s="5">
        <v>696465</v>
      </c>
      <c r="F18" s="5">
        <v>262897</v>
      </c>
      <c r="G18" s="5">
        <v>79600</v>
      </c>
      <c r="H18" s="5">
        <v>183297</v>
      </c>
      <c r="I18" s="5">
        <v>1103409</v>
      </c>
      <c r="J18" s="5">
        <v>425258</v>
      </c>
      <c r="K18" s="135"/>
      <c r="L18" s="135"/>
    </row>
    <row r="19" spans="1:12" ht="18" customHeight="1">
      <c r="A19" s="53" t="s">
        <v>227</v>
      </c>
      <c r="B19" s="45">
        <v>2541776</v>
      </c>
      <c r="C19" s="5">
        <v>1211209</v>
      </c>
      <c r="D19" s="5">
        <v>463754</v>
      </c>
      <c r="E19" s="5">
        <v>747455</v>
      </c>
      <c r="F19" s="5">
        <v>178059</v>
      </c>
      <c r="G19" s="5">
        <v>61156</v>
      </c>
      <c r="H19" s="5">
        <v>116903</v>
      </c>
      <c r="I19" s="5">
        <v>1152508</v>
      </c>
      <c r="J19" s="5">
        <v>470106</v>
      </c>
      <c r="K19" s="135"/>
      <c r="L19" s="135"/>
    </row>
    <row r="20" spans="1:12" ht="18" customHeight="1">
      <c r="A20" s="53" t="s">
        <v>228</v>
      </c>
      <c r="B20" s="45">
        <v>1342618</v>
      </c>
      <c r="C20" s="5">
        <v>612532</v>
      </c>
      <c r="D20" s="5">
        <v>213718</v>
      </c>
      <c r="E20" s="5">
        <v>398814</v>
      </c>
      <c r="F20" s="5">
        <v>181073</v>
      </c>
      <c r="G20" s="5">
        <v>49965</v>
      </c>
      <c r="H20" s="5">
        <v>131108</v>
      </c>
      <c r="I20" s="5">
        <v>549013</v>
      </c>
      <c r="J20" s="5">
        <v>218117</v>
      </c>
      <c r="K20" s="135"/>
      <c r="L20" s="135"/>
    </row>
    <row r="21" spans="1:12" ht="18" customHeight="1">
      <c r="A21" s="53" t="s">
        <v>229</v>
      </c>
      <c r="B21" s="45">
        <v>1410315</v>
      </c>
      <c r="C21" s="5">
        <v>633934</v>
      </c>
      <c r="D21" s="5">
        <v>230474</v>
      </c>
      <c r="E21" s="5">
        <v>403460</v>
      </c>
      <c r="F21" s="5">
        <v>185479</v>
      </c>
      <c r="G21" s="5">
        <v>58783</v>
      </c>
      <c r="H21" s="5">
        <v>126696</v>
      </c>
      <c r="I21" s="5">
        <v>590902</v>
      </c>
      <c r="J21" s="5">
        <v>236391</v>
      </c>
      <c r="K21" s="135"/>
      <c r="L21" s="135"/>
    </row>
    <row r="22" spans="1:12" ht="18" customHeight="1">
      <c r="A22" s="53" t="s">
        <v>230</v>
      </c>
      <c r="B22" s="45">
        <v>1071832</v>
      </c>
      <c r="C22" s="5">
        <v>648755</v>
      </c>
      <c r="D22" s="5">
        <v>227917</v>
      </c>
      <c r="E22" s="5">
        <v>420838</v>
      </c>
      <c r="F22" s="5">
        <v>61668</v>
      </c>
      <c r="G22" s="5">
        <v>22955</v>
      </c>
      <c r="H22" s="5">
        <v>38713</v>
      </c>
      <c r="I22" s="5">
        <v>361409</v>
      </c>
      <c r="J22" s="5">
        <v>149333</v>
      </c>
      <c r="K22" s="135"/>
      <c r="L22" s="135"/>
    </row>
    <row r="23" spans="1:12" ht="18" customHeight="1">
      <c r="A23" s="53" t="s">
        <v>231</v>
      </c>
      <c r="B23" s="45">
        <v>10426012</v>
      </c>
      <c r="C23" s="5">
        <v>5067245</v>
      </c>
      <c r="D23" s="5">
        <v>1941824</v>
      </c>
      <c r="E23" s="5">
        <v>3125421</v>
      </c>
      <c r="F23" s="5">
        <v>830330</v>
      </c>
      <c r="G23" s="5">
        <v>282147</v>
      </c>
      <c r="H23" s="5">
        <v>548183</v>
      </c>
      <c r="I23" s="5">
        <v>4528437</v>
      </c>
      <c r="J23" s="5">
        <v>1860358</v>
      </c>
      <c r="K23" s="135"/>
      <c r="L23" s="135"/>
    </row>
    <row r="24" spans="1:12" ht="18" customHeight="1">
      <c r="A24" s="53" t="s">
        <v>232</v>
      </c>
      <c r="B24" s="45">
        <v>1459496</v>
      </c>
      <c r="C24" s="5">
        <v>526695</v>
      </c>
      <c r="D24" s="5">
        <v>182916</v>
      </c>
      <c r="E24" s="5">
        <v>343779</v>
      </c>
      <c r="F24" s="5">
        <v>252462</v>
      </c>
      <c r="G24" s="5">
        <v>78599</v>
      </c>
      <c r="H24" s="5">
        <v>173863</v>
      </c>
      <c r="I24" s="5">
        <v>680339</v>
      </c>
      <c r="J24" s="5">
        <v>286423</v>
      </c>
      <c r="K24" s="135"/>
      <c r="L24" s="135"/>
    </row>
    <row r="25" spans="1:12" ht="18" customHeight="1">
      <c r="A25" s="53" t="s">
        <v>233</v>
      </c>
      <c r="B25" s="45">
        <v>1437632</v>
      </c>
      <c r="C25" s="5">
        <v>649171</v>
      </c>
      <c r="D25" s="5">
        <v>230204</v>
      </c>
      <c r="E25" s="5">
        <v>418967</v>
      </c>
      <c r="F25" s="5">
        <v>173315</v>
      </c>
      <c r="G25" s="5">
        <v>51227</v>
      </c>
      <c r="H25" s="5">
        <v>122088</v>
      </c>
      <c r="I25" s="5">
        <v>615146</v>
      </c>
      <c r="J25" s="5">
        <v>252430</v>
      </c>
      <c r="K25" s="135"/>
      <c r="L25" s="135"/>
    </row>
    <row r="26" spans="1:12" ht="18" customHeight="1">
      <c r="A26" s="53" t="s">
        <v>234</v>
      </c>
      <c r="B26" s="45">
        <v>1879380</v>
      </c>
      <c r="C26" s="5">
        <v>809939</v>
      </c>
      <c r="D26" s="5">
        <v>286055</v>
      </c>
      <c r="E26" s="5">
        <v>523884</v>
      </c>
      <c r="F26" s="5">
        <v>214638</v>
      </c>
      <c r="G26" s="5">
        <v>61430</v>
      </c>
      <c r="H26" s="5">
        <v>153208</v>
      </c>
      <c r="I26" s="5">
        <v>854803</v>
      </c>
      <c r="J26" s="5">
        <v>354346</v>
      </c>
      <c r="K26" s="135"/>
      <c r="L26" s="135"/>
    </row>
    <row r="27" spans="1:12" ht="18" customHeight="1">
      <c r="A27" s="53" t="s">
        <v>235</v>
      </c>
      <c r="B27" s="45">
        <v>1778044</v>
      </c>
      <c r="C27" s="5">
        <v>715416</v>
      </c>
      <c r="D27" s="5">
        <v>229756</v>
      </c>
      <c r="E27" s="5">
        <v>485660</v>
      </c>
      <c r="F27" s="5">
        <v>256254</v>
      </c>
      <c r="G27" s="5">
        <v>69589</v>
      </c>
      <c r="H27" s="5">
        <v>186665</v>
      </c>
      <c r="I27" s="5">
        <v>806374</v>
      </c>
      <c r="J27" s="5">
        <v>325095</v>
      </c>
      <c r="K27" s="135"/>
      <c r="L27" s="135"/>
    </row>
    <row r="28" spans="1:12" ht="18" customHeight="1">
      <c r="A28" s="53" t="s">
        <v>236</v>
      </c>
      <c r="B28" s="45">
        <v>1841667</v>
      </c>
      <c r="C28" s="5">
        <v>707474</v>
      </c>
      <c r="D28" s="5">
        <v>215460</v>
      </c>
      <c r="E28" s="5">
        <v>492014</v>
      </c>
      <c r="F28" s="5">
        <v>230285</v>
      </c>
      <c r="G28" s="5">
        <v>62860</v>
      </c>
      <c r="H28" s="5">
        <v>167425</v>
      </c>
      <c r="I28" s="5">
        <v>903908</v>
      </c>
      <c r="J28" s="5">
        <v>372860</v>
      </c>
      <c r="K28" s="135"/>
      <c r="L28" s="135"/>
    </row>
    <row r="29" spans="1:12" ht="18" customHeight="1">
      <c r="A29" s="53" t="s">
        <v>237</v>
      </c>
      <c r="B29" s="45">
        <v>2578180</v>
      </c>
      <c r="C29" s="5">
        <v>1194122</v>
      </c>
      <c r="D29" s="5">
        <v>395260</v>
      </c>
      <c r="E29" s="5">
        <v>798862</v>
      </c>
      <c r="F29" s="5">
        <v>291383</v>
      </c>
      <c r="G29" s="5">
        <v>81296</v>
      </c>
      <c r="H29" s="5">
        <v>210087</v>
      </c>
      <c r="I29" s="5">
        <v>1092675</v>
      </c>
      <c r="J29" s="5">
        <v>449309</v>
      </c>
      <c r="K29" s="135"/>
      <c r="L29" s="135"/>
    </row>
    <row r="30" spans="1:12" ht="18" customHeight="1">
      <c r="A30" s="53" t="s">
        <v>238</v>
      </c>
      <c r="B30" s="45">
        <v>3059231</v>
      </c>
      <c r="C30" s="5">
        <v>1452609</v>
      </c>
      <c r="D30" s="5">
        <v>508521</v>
      </c>
      <c r="E30" s="5">
        <v>944088</v>
      </c>
      <c r="F30" s="5">
        <v>327299</v>
      </c>
      <c r="G30" s="5">
        <v>97367</v>
      </c>
      <c r="H30" s="5">
        <v>229932</v>
      </c>
      <c r="I30" s="5">
        <v>1279323</v>
      </c>
      <c r="J30" s="5">
        <v>516881</v>
      </c>
      <c r="K30" s="135"/>
      <c r="L30" s="135"/>
    </row>
    <row r="31" spans="1:12" ht="18" customHeight="1">
      <c r="A31" s="68" t="s">
        <v>169</v>
      </c>
      <c r="B31" s="50">
        <v>536064</v>
      </c>
      <c r="C31" s="17">
        <v>194671</v>
      </c>
      <c r="D31" s="17">
        <v>66516</v>
      </c>
      <c r="E31" s="17">
        <v>128155</v>
      </c>
      <c r="F31" s="17">
        <v>74161</v>
      </c>
      <c r="G31" s="17">
        <v>20882</v>
      </c>
      <c r="H31" s="17">
        <v>53279</v>
      </c>
      <c r="I31" s="17">
        <v>267232</v>
      </c>
      <c r="J31" s="17">
        <v>111184</v>
      </c>
      <c r="K31" s="135"/>
      <c r="L31" s="135"/>
    </row>
    <row r="32" ht="12.75" customHeight="1">
      <c r="A32" s="220" t="s">
        <v>705</v>
      </c>
    </row>
    <row r="33" ht="12" customHeight="1"/>
    <row r="34" spans="1:2" s="56" customFormat="1" ht="12.75">
      <c r="A34" s="497" t="s">
        <v>102</v>
      </c>
      <c r="B34" s="497" t="s">
        <v>726</v>
      </c>
    </row>
    <row r="35" spans="1:4" ht="16.5" customHeight="1">
      <c r="A35" s="145"/>
      <c r="B35" s="138" t="s">
        <v>180</v>
      </c>
      <c r="C35" s="137" t="s">
        <v>197</v>
      </c>
      <c r="D35" s="139" t="s">
        <v>198</v>
      </c>
    </row>
    <row r="36" spans="1:6" ht="16.5" customHeight="1">
      <c r="A36" s="31">
        <v>1999</v>
      </c>
      <c r="B36" s="141">
        <v>1636629</v>
      </c>
      <c r="C36" s="142">
        <v>742844</v>
      </c>
      <c r="D36" s="142">
        <v>893785</v>
      </c>
      <c r="E36" s="135"/>
      <c r="F36" s="135"/>
    </row>
    <row r="37" spans="1:6" ht="16.5" customHeight="1">
      <c r="A37" s="31">
        <v>2000</v>
      </c>
      <c r="B37" s="141">
        <v>1570009</v>
      </c>
      <c r="C37" s="142">
        <v>810684</v>
      </c>
      <c r="D37" s="142">
        <v>759325</v>
      </c>
      <c r="E37" s="135"/>
      <c r="F37" s="135"/>
    </row>
    <row r="38" spans="1:6" ht="16.5" customHeight="1">
      <c r="A38" s="31">
        <v>2001</v>
      </c>
      <c r="B38" s="141">
        <v>1502986</v>
      </c>
      <c r="C38" s="142">
        <v>831854</v>
      </c>
      <c r="D38" s="142">
        <v>671132</v>
      </c>
      <c r="E38" s="135"/>
      <c r="F38" s="135"/>
    </row>
    <row r="39" spans="1:6" ht="16.5" customHeight="1">
      <c r="A39" s="31">
        <v>2002</v>
      </c>
      <c r="B39" s="141">
        <v>1420539</v>
      </c>
      <c r="C39" s="142">
        <v>828922</v>
      </c>
      <c r="D39" s="142">
        <v>591617</v>
      </c>
      <c r="E39" s="135"/>
      <c r="F39" s="135"/>
    </row>
    <row r="40" spans="1:6" ht="16.5" customHeight="1">
      <c r="A40" s="31">
        <v>2003</v>
      </c>
      <c r="B40" s="141">
        <v>1453786</v>
      </c>
      <c r="C40" s="142">
        <v>867305</v>
      </c>
      <c r="D40" s="142">
        <v>586481</v>
      </c>
      <c r="E40" s="135"/>
      <c r="F40" s="135"/>
    </row>
    <row r="41" spans="1:6" ht="16.5" customHeight="1">
      <c r="A41" s="31">
        <v>2004</v>
      </c>
      <c r="B41" s="141">
        <v>1528843</v>
      </c>
      <c r="C41" s="142">
        <v>919181</v>
      </c>
      <c r="D41" s="142">
        <v>609662</v>
      </c>
      <c r="E41" s="135"/>
      <c r="F41" s="135"/>
    </row>
    <row r="42" spans="1:8" ht="16.5" customHeight="1">
      <c r="A42" s="306">
        <v>2005.6</v>
      </c>
      <c r="B42" s="146">
        <v>1644306</v>
      </c>
      <c r="C42" s="147">
        <v>957366</v>
      </c>
      <c r="D42" s="147">
        <v>686940</v>
      </c>
      <c r="E42" s="135"/>
      <c r="F42" s="135"/>
      <c r="H42" s="270"/>
    </row>
    <row r="43" spans="1:6" ht="12">
      <c r="A43" s="279" t="s">
        <v>912</v>
      </c>
      <c r="F43" s="135"/>
    </row>
    <row r="44" spans="1:6" ht="12">
      <c r="A44" s="112"/>
      <c r="F44" s="135"/>
    </row>
  </sheetData>
  <mergeCells count="8">
    <mergeCell ref="A3:A5"/>
    <mergeCell ref="B3:B5"/>
    <mergeCell ref="C3:H3"/>
    <mergeCell ref="I3:J3"/>
    <mergeCell ref="C4:E4"/>
    <mergeCell ref="F4:H4"/>
    <mergeCell ref="I4:I5"/>
    <mergeCell ref="J4:J5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scale="9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5"/>
  <dimension ref="A1:AE42"/>
  <sheetViews>
    <sheetView showGridLines="0" workbookViewId="0" topLeftCell="A1">
      <selection activeCell="A1" sqref="A1"/>
    </sheetView>
  </sheetViews>
  <sheetFormatPr defaultColWidth="9.140625" defaultRowHeight="12"/>
  <cols>
    <col min="1" max="1" width="4.57421875" style="355" bestFit="1" customWidth="1"/>
    <col min="2" max="2" width="44.00390625" style="356" customWidth="1"/>
    <col min="3" max="3" width="8.8515625" style="357" customWidth="1"/>
    <col min="4" max="5" width="8.7109375" style="357" customWidth="1"/>
    <col min="6" max="6" width="10.57421875" style="357" customWidth="1"/>
    <col min="7" max="7" width="10.7109375" style="357" customWidth="1"/>
    <col min="8" max="9" width="9.7109375" style="358" customWidth="1"/>
    <col min="10" max="11" width="14.7109375" style="357" customWidth="1"/>
    <col min="12" max="15" width="11.7109375" style="357" customWidth="1"/>
    <col min="16" max="17" width="6.00390625" style="359" bestFit="1" customWidth="1"/>
    <col min="18" max="18" width="7.7109375" style="359" bestFit="1" customWidth="1"/>
    <col min="19" max="20" width="7.7109375" style="359" customWidth="1"/>
    <col min="21" max="21" width="6.00390625" style="359" bestFit="1" customWidth="1"/>
    <col min="22" max="22" width="6.8515625" style="359" bestFit="1" customWidth="1"/>
    <col min="23" max="23" width="6.00390625" style="359" bestFit="1" customWidth="1"/>
    <col min="24" max="31" width="5.140625" style="359" bestFit="1" customWidth="1"/>
    <col min="32" max="16384" width="9.140625" style="359" customWidth="1"/>
  </cols>
  <sheetData>
    <row r="1" ht="13.5" customHeight="1">
      <c r="B1" s="343" t="s">
        <v>1278</v>
      </c>
    </row>
    <row r="2" ht="12" customHeight="1">
      <c r="O2" s="102" t="s">
        <v>286</v>
      </c>
    </row>
    <row r="3" spans="1:15" ht="18.75" customHeight="1">
      <c r="A3" s="610" t="s">
        <v>366</v>
      </c>
      <c r="B3" s="714"/>
      <c r="C3" s="610" t="s">
        <v>251</v>
      </c>
      <c r="D3" s="625" t="s">
        <v>252</v>
      </c>
      <c r="E3" s="625" t="s">
        <v>813</v>
      </c>
      <c r="F3" s="342" t="s">
        <v>279</v>
      </c>
      <c r="G3" s="344"/>
      <c r="H3" s="676" t="s">
        <v>368</v>
      </c>
      <c r="I3" s="687"/>
      <c r="J3" s="689" t="s">
        <v>269</v>
      </c>
      <c r="K3" s="689"/>
      <c r="L3" s="689" t="s">
        <v>363</v>
      </c>
      <c r="M3" s="689"/>
      <c r="N3" s="689" t="s">
        <v>365</v>
      </c>
      <c r="O3" s="690"/>
    </row>
    <row r="4" spans="1:15" ht="18.75" customHeight="1">
      <c r="A4" s="611"/>
      <c r="B4" s="627"/>
      <c r="C4" s="611"/>
      <c r="D4" s="627"/>
      <c r="E4" s="627"/>
      <c r="F4" s="61" t="s">
        <v>106</v>
      </c>
      <c r="G4" s="66" t="s">
        <v>171</v>
      </c>
      <c r="H4" s="349" t="s">
        <v>107</v>
      </c>
      <c r="I4" s="350" t="s">
        <v>815</v>
      </c>
      <c r="J4" s="346" t="s">
        <v>173</v>
      </c>
      <c r="K4" s="346" t="s">
        <v>171</v>
      </c>
      <c r="L4" s="346" t="s">
        <v>364</v>
      </c>
      <c r="M4" s="346" t="s">
        <v>815</v>
      </c>
      <c r="N4" s="346" t="s">
        <v>364</v>
      </c>
      <c r="O4" s="347" t="s">
        <v>815</v>
      </c>
    </row>
    <row r="5" spans="1:31" s="517" customFormat="1" ht="16.5" customHeight="1">
      <c r="A5" s="715" t="s">
        <v>21</v>
      </c>
      <c r="B5" s="716"/>
      <c r="C5" s="518">
        <v>1123303</v>
      </c>
      <c r="D5" s="518">
        <v>1924240</v>
      </c>
      <c r="E5" s="518">
        <v>3711912</v>
      </c>
      <c r="F5" s="518">
        <v>175997581.85999998</v>
      </c>
      <c r="G5" s="518">
        <v>126692276.91999999</v>
      </c>
      <c r="H5" s="519">
        <v>1.71</v>
      </c>
      <c r="I5" s="519">
        <v>3.3</v>
      </c>
      <c r="J5" s="518">
        <v>156679</v>
      </c>
      <c r="K5" s="518">
        <v>112785</v>
      </c>
      <c r="L5" s="518">
        <v>91463</v>
      </c>
      <c r="M5" s="518">
        <v>47414</v>
      </c>
      <c r="N5" s="518">
        <v>65840</v>
      </c>
      <c r="O5" s="518">
        <v>34131</v>
      </c>
      <c r="X5" s="556"/>
      <c r="Y5" s="556"/>
      <c r="Z5" s="556"/>
      <c r="AA5" s="556"/>
      <c r="AB5" s="556"/>
      <c r="AC5" s="556"/>
      <c r="AD5" s="556"/>
      <c r="AE5" s="556"/>
    </row>
    <row r="6" spans="1:31" ht="16.5" customHeight="1">
      <c r="A6" s="361" t="s">
        <v>369</v>
      </c>
      <c r="B6" s="485" t="s">
        <v>370</v>
      </c>
      <c r="C6" s="362">
        <v>222</v>
      </c>
      <c r="D6" s="362">
        <v>413</v>
      </c>
      <c r="E6" s="362">
        <v>964</v>
      </c>
      <c r="F6" s="362">
        <v>26647.64</v>
      </c>
      <c r="G6" s="362">
        <v>19056.01</v>
      </c>
      <c r="H6" s="363">
        <v>1.86</v>
      </c>
      <c r="I6" s="363">
        <v>4.34</v>
      </c>
      <c r="J6" s="362">
        <v>120034</v>
      </c>
      <c r="K6" s="362">
        <v>85838</v>
      </c>
      <c r="L6" s="362">
        <v>64522</v>
      </c>
      <c r="M6" s="362">
        <v>27643</v>
      </c>
      <c r="N6" s="362">
        <v>46140</v>
      </c>
      <c r="O6" s="362">
        <v>19768</v>
      </c>
      <c r="P6" s="517"/>
      <c r="Q6" s="517"/>
      <c r="R6" s="517"/>
      <c r="S6" s="517"/>
      <c r="T6" s="517"/>
      <c r="U6" s="517"/>
      <c r="V6" s="517"/>
      <c r="W6" s="517"/>
      <c r="X6" s="556"/>
      <c r="Y6" s="556"/>
      <c r="Z6" s="556"/>
      <c r="AA6" s="556"/>
      <c r="AB6" s="556"/>
      <c r="AC6" s="556"/>
      <c r="AD6" s="556"/>
      <c r="AE6" s="556"/>
    </row>
    <row r="7" spans="1:31" ht="16.5" customHeight="1">
      <c r="A7" s="361" t="s">
        <v>371</v>
      </c>
      <c r="B7" s="485" t="s">
        <v>372</v>
      </c>
      <c r="C7" s="362">
        <v>1834</v>
      </c>
      <c r="D7" s="362">
        <v>2933</v>
      </c>
      <c r="E7" s="362">
        <v>5502</v>
      </c>
      <c r="F7" s="362">
        <v>172588.64</v>
      </c>
      <c r="G7" s="362">
        <v>128532.74</v>
      </c>
      <c r="H7" s="363">
        <v>1.6</v>
      </c>
      <c r="I7" s="363">
        <v>3</v>
      </c>
      <c r="J7" s="362">
        <v>94105</v>
      </c>
      <c r="K7" s="362">
        <v>70083</v>
      </c>
      <c r="L7" s="362">
        <v>58844</v>
      </c>
      <c r="M7" s="362">
        <v>31368</v>
      </c>
      <c r="N7" s="362">
        <v>43823</v>
      </c>
      <c r="O7" s="362">
        <v>23361</v>
      </c>
      <c r="P7" s="517"/>
      <c r="Q7" s="517"/>
      <c r="R7" s="517"/>
      <c r="S7" s="517"/>
      <c r="T7" s="517"/>
      <c r="U7" s="517"/>
      <c r="V7" s="517"/>
      <c r="W7" s="517"/>
      <c r="X7" s="556"/>
      <c r="Y7" s="556"/>
      <c r="Z7" s="556"/>
      <c r="AA7" s="556"/>
      <c r="AB7" s="556"/>
      <c r="AC7" s="556"/>
      <c r="AD7" s="556"/>
      <c r="AE7" s="556"/>
    </row>
    <row r="8" spans="1:31" ht="16.5" customHeight="1">
      <c r="A8" s="361" t="s">
        <v>373</v>
      </c>
      <c r="B8" s="485" t="s">
        <v>374</v>
      </c>
      <c r="C8" s="362">
        <v>2586</v>
      </c>
      <c r="D8" s="362">
        <v>4994</v>
      </c>
      <c r="E8" s="362">
        <v>8094</v>
      </c>
      <c r="F8" s="362">
        <v>374366.42</v>
      </c>
      <c r="G8" s="362">
        <v>266842.3</v>
      </c>
      <c r="H8" s="363">
        <v>1.93</v>
      </c>
      <c r="I8" s="363">
        <v>3.13</v>
      </c>
      <c r="J8" s="362">
        <v>144767</v>
      </c>
      <c r="K8" s="362">
        <v>103187</v>
      </c>
      <c r="L8" s="362">
        <v>74963</v>
      </c>
      <c r="M8" s="362">
        <v>46252</v>
      </c>
      <c r="N8" s="362">
        <v>53433</v>
      </c>
      <c r="O8" s="362">
        <v>32968</v>
      </c>
      <c r="P8" s="517"/>
      <c r="Q8" s="517"/>
      <c r="R8" s="517"/>
      <c r="S8" s="517"/>
      <c r="T8" s="517"/>
      <c r="U8" s="517"/>
      <c r="V8" s="517"/>
      <c r="W8" s="517"/>
      <c r="X8" s="556"/>
      <c r="Y8" s="556"/>
      <c r="Z8" s="556"/>
      <c r="AA8" s="556"/>
      <c r="AB8" s="556"/>
      <c r="AC8" s="556"/>
      <c r="AD8" s="556"/>
      <c r="AE8" s="556"/>
    </row>
    <row r="9" spans="1:31" ht="16.5" customHeight="1">
      <c r="A9" s="361" t="s">
        <v>375</v>
      </c>
      <c r="B9" s="485" t="s">
        <v>376</v>
      </c>
      <c r="C9" s="362">
        <v>413</v>
      </c>
      <c r="D9" s="362">
        <v>957</v>
      </c>
      <c r="E9" s="362">
        <v>1293</v>
      </c>
      <c r="F9" s="362">
        <v>79204.02</v>
      </c>
      <c r="G9" s="362">
        <v>57469.02</v>
      </c>
      <c r="H9" s="363">
        <v>2.32</v>
      </c>
      <c r="I9" s="363">
        <v>3.13</v>
      </c>
      <c r="J9" s="362">
        <v>191777</v>
      </c>
      <c r="K9" s="362">
        <v>139150</v>
      </c>
      <c r="L9" s="362">
        <v>82763</v>
      </c>
      <c r="M9" s="362">
        <v>61256</v>
      </c>
      <c r="N9" s="362">
        <v>60051</v>
      </c>
      <c r="O9" s="362">
        <v>44446</v>
      </c>
      <c r="P9" s="517"/>
      <c r="Q9" s="517"/>
      <c r="R9" s="517"/>
      <c r="S9" s="517"/>
      <c r="T9" s="517"/>
      <c r="U9" s="517"/>
      <c r="V9" s="517"/>
      <c r="W9" s="517"/>
      <c r="X9" s="556"/>
      <c r="Y9" s="556"/>
      <c r="Z9" s="556"/>
      <c r="AA9" s="556"/>
      <c r="AB9" s="556"/>
      <c r="AC9" s="556"/>
      <c r="AD9" s="556"/>
      <c r="AE9" s="556"/>
    </row>
    <row r="10" spans="1:31" ht="16.5" customHeight="1">
      <c r="A10" s="361" t="s">
        <v>377</v>
      </c>
      <c r="B10" s="485" t="s">
        <v>378</v>
      </c>
      <c r="C10" s="362">
        <v>645</v>
      </c>
      <c r="D10" s="362">
        <v>1317</v>
      </c>
      <c r="E10" s="362">
        <v>2345</v>
      </c>
      <c r="F10" s="362">
        <v>103908.44</v>
      </c>
      <c r="G10" s="362">
        <v>74661.18</v>
      </c>
      <c r="H10" s="363">
        <v>2.04</v>
      </c>
      <c r="I10" s="363">
        <v>3.64</v>
      </c>
      <c r="J10" s="362">
        <v>161098</v>
      </c>
      <c r="K10" s="362">
        <v>115754</v>
      </c>
      <c r="L10" s="362">
        <v>78898</v>
      </c>
      <c r="M10" s="362">
        <v>44311</v>
      </c>
      <c r="N10" s="362">
        <v>56690</v>
      </c>
      <c r="O10" s="362">
        <v>31838</v>
      </c>
      <c r="P10" s="517"/>
      <c r="Q10" s="517"/>
      <c r="R10" s="517"/>
      <c r="S10" s="517"/>
      <c r="T10" s="517"/>
      <c r="U10" s="517"/>
      <c r="V10" s="517"/>
      <c r="W10" s="517"/>
      <c r="X10" s="556"/>
      <c r="Y10" s="556"/>
      <c r="Z10" s="556"/>
      <c r="AA10" s="556"/>
      <c r="AB10" s="556"/>
      <c r="AC10" s="556"/>
      <c r="AD10" s="556"/>
      <c r="AE10" s="556"/>
    </row>
    <row r="11" spans="1:31" ht="16.5" customHeight="1">
      <c r="A11" s="361" t="s">
        <v>379</v>
      </c>
      <c r="B11" s="485" t="s">
        <v>380</v>
      </c>
      <c r="C11" s="362">
        <v>643</v>
      </c>
      <c r="D11" s="362">
        <v>1514</v>
      </c>
      <c r="E11" s="362">
        <v>2344</v>
      </c>
      <c r="F11" s="362">
        <v>125479.93</v>
      </c>
      <c r="G11" s="362">
        <v>90754.66</v>
      </c>
      <c r="H11" s="363">
        <v>2.35</v>
      </c>
      <c r="I11" s="363">
        <v>3.65</v>
      </c>
      <c r="J11" s="362">
        <v>195148</v>
      </c>
      <c r="K11" s="362">
        <v>141143</v>
      </c>
      <c r="L11" s="362">
        <v>82880</v>
      </c>
      <c r="M11" s="362">
        <v>53532</v>
      </c>
      <c r="N11" s="362">
        <v>59944</v>
      </c>
      <c r="O11" s="362">
        <v>38718</v>
      </c>
      <c r="P11" s="517"/>
      <c r="Q11" s="517"/>
      <c r="R11" s="517"/>
      <c r="S11" s="517"/>
      <c r="T11" s="517"/>
      <c r="U11" s="517"/>
      <c r="V11" s="517"/>
      <c r="W11" s="517"/>
      <c r="X11" s="556"/>
      <c r="Y11" s="556"/>
      <c r="Z11" s="556"/>
      <c r="AA11" s="556"/>
      <c r="AB11" s="556"/>
      <c r="AC11" s="556"/>
      <c r="AD11" s="556"/>
      <c r="AE11" s="556"/>
    </row>
    <row r="12" spans="1:31" ht="16.5" customHeight="1">
      <c r="A12" s="361" t="s">
        <v>381</v>
      </c>
      <c r="B12" s="485" t="s">
        <v>382</v>
      </c>
      <c r="C12" s="362">
        <v>1581</v>
      </c>
      <c r="D12" s="362">
        <v>3952</v>
      </c>
      <c r="E12" s="362">
        <v>7557</v>
      </c>
      <c r="F12" s="362">
        <v>228660.85</v>
      </c>
      <c r="G12" s="362">
        <v>171069.3</v>
      </c>
      <c r="H12" s="363">
        <v>2.5</v>
      </c>
      <c r="I12" s="363">
        <v>4.78</v>
      </c>
      <c r="J12" s="362">
        <v>144631</v>
      </c>
      <c r="K12" s="362">
        <v>108203</v>
      </c>
      <c r="L12" s="362">
        <v>57860</v>
      </c>
      <c r="M12" s="362">
        <v>30258</v>
      </c>
      <c r="N12" s="362">
        <v>43287</v>
      </c>
      <c r="O12" s="362">
        <v>22637</v>
      </c>
      <c r="P12" s="517"/>
      <c r="Q12" s="517"/>
      <c r="R12" s="517"/>
      <c r="S12" s="517"/>
      <c r="T12" s="517"/>
      <c r="U12" s="517"/>
      <c r="V12" s="517"/>
      <c r="W12" s="517"/>
      <c r="X12" s="556"/>
      <c r="Y12" s="556"/>
      <c r="Z12" s="556"/>
      <c r="AA12" s="556"/>
      <c r="AB12" s="556"/>
      <c r="AC12" s="556"/>
      <c r="AD12" s="556"/>
      <c r="AE12" s="556"/>
    </row>
    <row r="13" spans="1:31" ht="16.5" customHeight="1">
      <c r="A13" s="361" t="s">
        <v>383</v>
      </c>
      <c r="B13" s="485" t="s">
        <v>384</v>
      </c>
      <c r="C13" s="362">
        <v>1589</v>
      </c>
      <c r="D13" s="362">
        <v>4305</v>
      </c>
      <c r="E13" s="362">
        <v>6184</v>
      </c>
      <c r="F13" s="362">
        <v>433507.39</v>
      </c>
      <c r="G13" s="362">
        <v>320579.4</v>
      </c>
      <c r="H13" s="363">
        <v>2.71</v>
      </c>
      <c r="I13" s="363">
        <v>3.89</v>
      </c>
      <c r="J13" s="362">
        <v>272818</v>
      </c>
      <c r="K13" s="362">
        <v>201749</v>
      </c>
      <c r="L13" s="362">
        <v>100699</v>
      </c>
      <c r="M13" s="362">
        <v>70101</v>
      </c>
      <c r="N13" s="362">
        <v>74467</v>
      </c>
      <c r="O13" s="362">
        <v>51840</v>
      </c>
      <c r="P13" s="517"/>
      <c r="Q13" s="517"/>
      <c r="R13" s="517"/>
      <c r="S13" s="517"/>
      <c r="T13" s="517"/>
      <c r="U13" s="517"/>
      <c r="V13" s="517"/>
      <c r="W13" s="517"/>
      <c r="X13" s="556"/>
      <c r="Y13" s="556"/>
      <c r="Z13" s="556"/>
      <c r="AA13" s="556"/>
      <c r="AB13" s="556"/>
      <c r="AC13" s="556"/>
      <c r="AD13" s="556"/>
      <c r="AE13" s="556"/>
    </row>
    <row r="14" spans="1:31" ht="16.5" customHeight="1">
      <c r="A14" s="361" t="s">
        <v>385</v>
      </c>
      <c r="B14" s="485" t="s">
        <v>386</v>
      </c>
      <c r="C14" s="362">
        <v>1154</v>
      </c>
      <c r="D14" s="362">
        <v>2822</v>
      </c>
      <c r="E14" s="362">
        <v>4749</v>
      </c>
      <c r="F14" s="362">
        <v>269737.88</v>
      </c>
      <c r="G14" s="362">
        <v>195008.9</v>
      </c>
      <c r="H14" s="363">
        <v>2.45</v>
      </c>
      <c r="I14" s="363">
        <v>4.12</v>
      </c>
      <c r="J14" s="362">
        <v>233742</v>
      </c>
      <c r="K14" s="362">
        <v>168985</v>
      </c>
      <c r="L14" s="362">
        <v>95584</v>
      </c>
      <c r="M14" s="362">
        <v>56799</v>
      </c>
      <c r="N14" s="362">
        <v>69103</v>
      </c>
      <c r="O14" s="362">
        <v>41063</v>
      </c>
      <c r="P14" s="517"/>
      <c r="Q14" s="517"/>
      <c r="R14" s="517"/>
      <c r="S14" s="517"/>
      <c r="T14" s="517"/>
      <c r="U14" s="517"/>
      <c r="V14" s="517"/>
      <c r="W14" s="517"/>
      <c r="X14" s="556"/>
      <c r="Y14" s="556"/>
      <c r="Z14" s="556"/>
      <c r="AA14" s="556"/>
      <c r="AB14" s="556"/>
      <c r="AC14" s="556"/>
      <c r="AD14" s="556"/>
      <c r="AE14" s="556"/>
    </row>
    <row r="15" spans="1:31" ht="16.5" customHeight="1">
      <c r="A15" s="361" t="s">
        <v>387</v>
      </c>
      <c r="B15" s="485" t="s">
        <v>388</v>
      </c>
      <c r="C15" s="362">
        <v>2310</v>
      </c>
      <c r="D15" s="362">
        <v>5640</v>
      </c>
      <c r="E15" s="362">
        <v>9712</v>
      </c>
      <c r="F15" s="362">
        <v>548109.87</v>
      </c>
      <c r="G15" s="362">
        <v>408076.25</v>
      </c>
      <c r="H15" s="363">
        <v>2.44</v>
      </c>
      <c r="I15" s="363">
        <v>4.2</v>
      </c>
      <c r="J15" s="362">
        <v>237277</v>
      </c>
      <c r="K15" s="362">
        <v>176656</v>
      </c>
      <c r="L15" s="362">
        <v>97183</v>
      </c>
      <c r="M15" s="362">
        <v>56436</v>
      </c>
      <c r="N15" s="362">
        <v>72354</v>
      </c>
      <c r="O15" s="362">
        <v>42018</v>
      </c>
      <c r="P15" s="517"/>
      <c r="Q15" s="517"/>
      <c r="R15" s="517"/>
      <c r="S15" s="517"/>
      <c r="T15" s="517"/>
      <c r="U15" s="517"/>
      <c r="V15" s="517"/>
      <c r="W15" s="517"/>
      <c r="X15" s="556"/>
      <c r="Y15" s="556"/>
      <c r="Z15" s="556"/>
      <c r="AA15" s="556"/>
      <c r="AB15" s="556"/>
      <c r="AC15" s="556"/>
      <c r="AD15" s="556"/>
      <c r="AE15" s="556"/>
    </row>
    <row r="16" spans="1:31" ht="16.5" customHeight="1">
      <c r="A16" s="361" t="s">
        <v>389</v>
      </c>
      <c r="B16" s="485" t="s">
        <v>390</v>
      </c>
      <c r="C16" s="362">
        <v>1045</v>
      </c>
      <c r="D16" s="362">
        <v>2178</v>
      </c>
      <c r="E16" s="362">
        <v>4338</v>
      </c>
      <c r="F16" s="362">
        <v>155334.6</v>
      </c>
      <c r="G16" s="362">
        <v>110037.66</v>
      </c>
      <c r="H16" s="363">
        <v>2.08</v>
      </c>
      <c r="I16" s="363">
        <v>4.15</v>
      </c>
      <c r="J16" s="362">
        <v>148646</v>
      </c>
      <c r="K16" s="362">
        <v>105299</v>
      </c>
      <c r="L16" s="362">
        <v>71320</v>
      </c>
      <c r="M16" s="362">
        <v>35808</v>
      </c>
      <c r="N16" s="362">
        <v>50522</v>
      </c>
      <c r="O16" s="362">
        <v>25366</v>
      </c>
      <c r="P16" s="517"/>
      <c r="Q16" s="517"/>
      <c r="R16" s="517"/>
      <c r="S16" s="517"/>
      <c r="T16" s="517"/>
      <c r="U16" s="517"/>
      <c r="V16" s="517"/>
      <c r="W16" s="517"/>
      <c r="X16" s="556"/>
      <c r="Y16" s="556"/>
      <c r="Z16" s="556"/>
      <c r="AA16" s="556"/>
      <c r="AB16" s="556"/>
      <c r="AC16" s="556"/>
      <c r="AD16" s="556"/>
      <c r="AE16" s="556"/>
    </row>
    <row r="17" spans="1:31" ht="16.5" customHeight="1">
      <c r="A17" s="361" t="s">
        <v>391</v>
      </c>
      <c r="B17" s="485" t="s">
        <v>392</v>
      </c>
      <c r="C17" s="362">
        <v>4989</v>
      </c>
      <c r="D17" s="362">
        <v>10516</v>
      </c>
      <c r="E17" s="362">
        <v>19994</v>
      </c>
      <c r="F17" s="362">
        <v>986819.05</v>
      </c>
      <c r="G17" s="362">
        <v>717060.75</v>
      </c>
      <c r="H17" s="363">
        <v>2.11</v>
      </c>
      <c r="I17" s="363">
        <v>4.01</v>
      </c>
      <c r="J17" s="362">
        <v>197799</v>
      </c>
      <c r="K17" s="362">
        <v>143728</v>
      </c>
      <c r="L17" s="362">
        <v>93840</v>
      </c>
      <c r="M17" s="362">
        <v>49356</v>
      </c>
      <c r="N17" s="362">
        <v>68188</v>
      </c>
      <c r="O17" s="362">
        <v>35864</v>
      </c>
      <c r="P17" s="517"/>
      <c r="Q17" s="517"/>
      <c r="R17" s="517"/>
      <c r="S17" s="517"/>
      <c r="T17" s="517"/>
      <c r="U17" s="517"/>
      <c r="V17" s="517"/>
      <c r="W17" s="517"/>
      <c r="X17" s="556"/>
      <c r="Y17" s="556"/>
      <c r="Z17" s="556"/>
      <c r="AA17" s="556"/>
      <c r="AB17" s="556"/>
      <c r="AC17" s="556"/>
      <c r="AD17" s="556"/>
      <c r="AE17" s="556"/>
    </row>
    <row r="18" spans="1:31" ht="16.5" customHeight="1">
      <c r="A18" s="361" t="s">
        <v>393</v>
      </c>
      <c r="B18" s="485" t="s">
        <v>394</v>
      </c>
      <c r="C18" s="362">
        <v>536</v>
      </c>
      <c r="D18" s="362">
        <v>1419</v>
      </c>
      <c r="E18" s="362">
        <v>2323</v>
      </c>
      <c r="F18" s="362">
        <v>125719.34</v>
      </c>
      <c r="G18" s="362">
        <v>93215.44</v>
      </c>
      <c r="H18" s="363">
        <v>2.65</v>
      </c>
      <c r="I18" s="363">
        <v>4.33</v>
      </c>
      <c r="J18" s="362">
        <v>234551</v>
      </c>
      <c r="K18" s="362">
        <v>173909</v>
      </c>
      <c r="L18" s="362">
        <v>88597</v>
      </c>
      <c r="M18" s="362">
        <v>54119</v>
      </c>
      <c r="N18" s="362">
        <v>65691</v>
      </c>
      <c r="O18" s="362">
        <v>40127</v>
      </c>
      <c r="P18" s="517"/>
      <c r="Q18" s="517"/>
      <c r="R18" s="517"/>
      <c r="S18" s="517"/>
      <c r="T18" s="517"/>
      <c r="U18" s="517"/>
      <c r="V18" s="517"/>
      <c r="W18" s="517"/>
      <c r="X18" s="556"/>
      <c r="Y18" s="556"/>
      <c r="Z18" s="556"/>
      <c r="AA18" s="556"/>
      <c r="AB18" s="556"/>
      <c r="AC18" s="556"/>
      <c r="AD18" s="556"/>
      <c r="AE18" s="556"/>
    </row>
    <row r="19" spans="1:31" ht="16.5" customHeight="1">
      <c r="A19" s="361" t="s">
        <v>395</v>
      </c>
      <c r="B19" s="485" t="s">
        <v>396</v>
      </c>
      <c r="C19" s="362">
        <v>2171</v>
      </c>
      <c r="D19" s="362">
        <v>4809</v>
      </c>
      <c r="E19" s="362">
        <v>10432</v>
      </c>
      <c r="F19" s="362">
        <v>462634.55</v>
      </c>
      <c r="G19" s="362">
        <v>345301.12</v>
      </c>
      <c r="H19" s="363">
        <v>2.22</v>
      </c>
      <c r="I19" s="363">
        <v>4.81</v>
      </c>
      <c r="J19" s="362">
        <v>213097</v>
      </c>
      <c r="K19" s="362">
        <v>159052</v>
      </c>
      <c r="L19" s="362">
        <v>96202</v>
      </c>
      <c r="M19" s="362">
        <v>44348</v>
      </c>
      <c r="N19" s="362">
        <v>71803</v>
      </c>
      <c r="O19" s="362">
        <v>33100</v>
      </c>
      <c r="P19" s="517"/>
      <c r="Q19" s="517"/>
      <c r="R19" s="517"/>
      <c r="S19" s="517"/>
      <c r="T19" s="517"/>
      <c r="U19" s="517"/>
      <c r="V19" s="517"/>
      <c r="W19" s="517"/>
      <c r="X19" s="556"/>
      <c r="Y19" s="556"/>
      <c r="Z19" s="556"/>
      <c r="AA19" s="556"/>
      <c r="AB19" s="556"/>
      <c r="AC19" s="556"/>
      <c r="AD19" s="556"/>
      <c r="AE19" s="556"/>
    </row>
    <row r="20" spans="1:31" ht="16.5" customHeight="1">
      <c r="A20" s="361" t="s">
        <v>397</v>
      </c>
      <c r="B20" s="485" t="s">
        <v>398</v>
      </c>
      <c r="C20" s="362">
        <v>456</v>
      </c>
      <c r="D20" s="362">
        <v>796</v>
      </c>
      <c r="E20" s="362">
        <v>1411</v>
      </c>
      <c r="F20" s="362">
        <v>39987.33</v>
      </c>
      <c r="G20" s="362">
        <v>28728.54</v>
      </c>
      <c r="H20" s="363">
        <v>1.75</v>
      </c>
      <c r="I20" s="363">
        <v>3.09</v>
      </c>
      <c r="J20" s="362">
        <v>87692</v>
      </c>
      <c r="K20" s="362">
        <v>63001</v>
      </c>
      <c r="L20" s="362">
        <v>50235</v>
      </c>
      <c r="M20" s="362">
        <v>28340</v>
      </c>
      <c r="N20" s="362">
        <v>36091</v>
      </c>
      <c r="O20" s="362">
        <v>20360</v>
      </c>
      <c r="P20" s="517"/>
      <c r="Q20" s="517"/>
      <c r="R20" s="517"/>
      <c r="S20" s="517"/>
      <c r="T20" s="517"/>
      <c r="U20" s="517"/>
      <c r="V20" s="517"/>
      <c r="W20" s="517"/>
      <c r="X20" s="556"/>
      <c r="Y20" s="556"/>
      <c r="Z20" s="556"/>
      <c r="AA20" s="556"/>
      <c r="AB20" s="556"/>
      <c r="AC20" s="556"/>
      <c r="AD20" s="556"/>
      <c r="AE20" s="556"/>
    </row>
    <row r="21" spans="1:31" ht="16.5" customHeight="1">
      <c r="A21" s="361" t="s">
        <v>399</v>
      </c>
      <c r="B21" s="485" t="s">
        <v>400</v>
      </c>
      <c r="C21" s="362">
        <v>11548</v>
      </c>
      <c r="D21" s="362">
        <v>24161</v>
      </c>
      <c r="E21" s="362">
        <v>51123</v>
      </c>
      <c r="F21" s="362">
        <v>2138350.9</v>
      </c>
      <c r="G21" s="362">
        <v>1533788.05</v>
      </c>
      <c r="H21" s="363">
        <v>2.09</v>
      </c>
      <c r="I21" s="363">
        <v>4.43</v>
      </c>
      <c r="J21" s="362">
        <v>185171</v>
      </c>
      <c r="K21" s="362">
        <v>132819</v>
      </c>
      <c r="L21" s="362">
        <v>88504</v>
      </c>
      <c r="M21" s="362">
        <v>41828</v>
      </c>
      <c r="N21" s="362">
        <v>63482</v>
      </c>
      <c r="O21" s="362">
        <v>30002</v>
      </c>
      <c r="P21" s="517"/>
      <c r="Q21" s="517"/>
      <c r="R21" s="517"/>
      <c r="S21" s="517"/>
      <c r="T21" s="517"/>
      <c r="U21" s="517"/>
      <c r="V21" s="517"/>
      <c r="W21" s="517"/>
      <c r="X21" s="556"/>
      <c r="Y21" s="556"/>
      <c r="Z21" s="556"/>
      <c r="AA21" s="556"/>
      <c r="AB21" s="556"/>
      <c r="AC21" s="556"/>
      <c r="AD21" s="556"/>
      <c r="AE21" s="556"/>
    </row>
    <row r="22" spans="1:31" ht="16.5" customHeight="1">
      <c r="A22" s="361" t="s">
        <v>351</v>
      </c>
      <c r="B22" s="485" t="s">
        <v>352</v>
      </c>
      <c r="C22" s="362">
        <v>175105</v>
      </c>
      <c r="D22" s="362">
        <v>265337</v>
      </c>
      <c r="E22" s="362">
        <v>453619</v>
      </c>
      <c r="F22" s="362">
        <v>21713364.46</v>
      </c>
      <c r="G22" s="362">
        <v>14642029.51</v>
      </c>
      <c r="H22" s="363">
        <v>1.52</v>
      </c>
      <c r="I22" s="363">
        <v>2.59</v>
      </c>
      <c r="J22" s="362">
        <v>124002</v>
      </c>
      <c r="K22" s="362">
        <v>83619</v>
      </c>
      <c r="L22" s="362">
        <v>81833</v>
      </c>
      <c r="M22" s="362">
        <v>47867</v>
      </c>
      <c r="N22" s="362">
        <v>55183</v>
      </c>
      <c r="O22" s="362">
        <v>32278</v>
      </c>
      <c r="P22" s="517"/>
      <c r="Q22" s="517"/>
      <c r="R22" s="517"/>
      <c r="S22" s="517"/>
      <c r="T22" s="517"/>
      <c r="U22" s="517"/>
      <c r="V22" s="517"/>
      <c r="W22" s="517"/>
      <c r="X22" s="556"/>
      <c r="Y22" s="556"/>
      <c r="Z22" s="556"/>
      <c r="AA22" s="556"/>
      <c r="AB22" s="556"/>
      <c r="AC22" s="556"/>
      <c r="AD22" s="556"/>
      <c r="AE22" s="556"/>
    </row>
    <row r="23" spans="1:31" ht="16.5" customHeight="1">
      <c r="A23" s="361" t="s">
        <v>401</v>
      </c>
      <c r="B23" s="485" t="s">
        <v>402</v>
      </c>
      <c r="C23" s="362">
        <v>2172</v>
      </c>
      <c r="D23" s="362">
        <v>3423</v>
      </c>
      <c r="E23" s="362">
        <v>16278</v>
      </c>
      <c r="F23" s="362">
        <v>1164457.54</v>
      </c>
      <c r="G23" s="362">
        <v>891744.89</v>
      </c>
      <c r="H23" s="363">
        <v>1.58</v>
      </c>
      <c r="I23" s="363">
        <v>7.49</v>
      </c>
      <c r="J23" s="362">
        <v>536122</v>
      </c>
      <c r="K23" s="362">
        <v>410564</v>
      </c>
      <c r="L23" s="362">
        <v>340186</v>
      </c>
      <c r="M23" s="362">
        <v>71536</v>
      </c>
      <c r="N23" s="362">
        <v>260516</v>
      </c>
      <c r="O23" s="362">
        <v>54782</v>
      </c>
      <c r="P23" s="517"/>
      <c r="Q23" s="517"/>
      <c r="R23" s="517"/>
      <c r="S23" s="517"/>
      <c r="T23" s="517"/>
      <c r="U23" s="517"/>
      <c r="V23" s="517"/>
      <c r="W23" s="517"/>
      <c r="X23" s="556"/>
      <c r="Y23" s="556"/>
      <c r="Z23" s="556"/>
      <c r="AA23" s="556"/>
      <c r="AB23" s="556"/>
      <c r="AC23" s="556"/>
      <c r="AD23" s="556"/>
      <c r="AE23" s="556"/>
    </row>
    <row r="24" spans="1:31" ht="16.5" customHeight="1">
      <c r="A24" s="361" t="s">
        <v>359</v>
      </c>
      <c r="B24" s="485" t="s">
        <v>360</v>
      </c>
      <c r="C24" s="362">
        <v>65113</v>
      </c>
      <c r="D24" s="362">
        <v>107694</v>
      </c>
      <c r="E24" s="362">
        <v>185217</v>
      </c>
      <c r="F24" s="362">
        <v>8161217.26</v>
      </c>
      <c r="G24" s="362">
        <v>5564409.83</v>
      </c>
      <c r="H24" s="363">
        <v>1.65</v>
      </c>
      <c r="I24" s="363">
        <v>2.84</v>
      </c>
      <c r="J24" s="362">
        <v>125339</v>
      </c>
      <c r="K24" s="362">
        <v>85458</v>
      </c>
      <c r="L24" s="362">
        <v>75782</v>
      </c>
      <c r="M24" s="362">
        <v>44063</v>
      </c>
      <c r="N24" s="362">
        <v>51669</v>
      </c>
      <c r="O24" s="362">
        <v>30043</v>
      </c>
      <c r="P24" s="517"/>
      <c r="Q24" s="517"/>
      <c r="R24" s="517"/>
      <c r="S24" s="517"/>
      <c r="T24" s="517"/>
      <c r="U24" s="517"/>
      <c r="V24" s="517"/>
      <c r="W24" s="517"/>
      <c r="X24" s="556"/>
      <c r="Y24" s="556"/>
      <c r="Z24" s="556"/>
      <c r="AA24" s="556"/>
      <c r="AB24" s="556"/>
      <c r="AC24" s="556"/>
      <c r="AD24" s="556"/>
      <c r="AE24" s="556"/>
    </row>
    <row r="25" spans="1:31" ht="16.5" customHeight="1">
      <c r="A25" s="361" t="s">
        <v>403</v>
      </c>
      <c r="B25" s="485" t="s">
        <v>404</v>
      </c>
      <c r="C25" s="362">
        <v>6538</v>
      </c>
      <c r="D25" s="362">
        <v>10271</v>
      </c>
      <c r="E25" s="362">
        <v>16762</v>
      </c>
      <c r="F25" s="362">
        <v>749356.41</v>
      </c>
      <c r="G25" s="362">
        <v>499765.93</v>
      </c>
      <c r="H25" s="363">
        <v>1.57</v>
      </c>
      <c r="I25" s="363">
        <v>2.56</v>
      </c>
      <c r="J25" s="362">
        <v>114616</v>
      </c>
      <c r="K25" s="362">
        <v>76440</v>
      </c>
      <c r="L25" s="362">
        <v>72958</v>
      </c>
      <c r="M25" s="362">
        <v>44706</v>
      </c>
      <c r="N25" s="362">
        <v>48658</v>
      </c>
      <c r="O25" s="362">
        <v>29815</v>
      </c>
      <c r="P25" s="517"/>
      <c r="Q25" s="517"/>
      <c r="R25" s="517"/>
      <c r="S25" s="517"/>
      <c r="T25" s="517"/>
      <c r="U25" s="517"/>
      <c r="V25" s="517"/>
      <c r="W25" s="517"/>
      <c r="X25" s="556"/>
      <c r="Y25" s="556"/>
      <c r="Z25" s="556"/>
      <c r="AA25" s="556"/>
      <c r="AB25" s="556"/>
      <c r="AC25" s="556"/>
      <c r="AD25" s="556"/>
      <c r="AE25" s="556"/>
    </row>
    <row r="26" spans="1:31" ht="16.5" customHeight="1">
      <c r="A26" s="361" t="s">
        <v>361</v>
      </c>
      <c r="B26" s="485" t="s">
        <v>362</v>
      </c>
      <c r="C26" s="362">
        <v>60656</v>
      </c>
      <c r="D26" s="362">
        <v>115235</v>
      </c>
      <c r="E26" s="362">
        <v>200956</v>
      </c>
      <c r="F26" s="362">
        <v>9877409.09</v>
      </c>
      <c r="G26" s="362">
        <v>7060476.73</v>
      </c>
      <c r="H26" s="363">
        <v>1.9</v>
      </c>
      <c r="I26" s="363">
        <v>3.31</v>
      </c>
      <c r="J26" s="362">
        <v>162843</v>
      </c>
      <c r="K26" s="362">
        <v>116402</v>
      </c>
      <c r="L26" s="362">
        <v>85715</v>
      </c>
      <c r="M26" s="362">
        <v>49152</v>
      </c>
      <c r="N26" s="362">
        <v>61270</v>
      </c>
      <c r="O26" s="362">
        <v>35134</v>
      </c>
      <c r="P26" s="517"/>
      <c r="Q26" s="517"/>
      <c r="R26" s="517"/>
      <c r="S26" s="517"/>
      <c r="T26" s="517"/>
      <c r="U26" s="517"/>
      <c r="V26" s="517"/>
      <c r="W26" s="517"/>
      <c r="X26" s="556"/>
      <c r="Y26" s="556"/>
      <c r="Z26" s="556"/>
      <c r="AA26" s="556"/>
      <c r="AB26" s="556"/>
      <c r="AC26" s="556"/>
      <c r="AD26" s="556"/>
      <c r="AE26" s="556"/>
    </row>
    <row r="27" spans="1:31" ht="16.5" customHeight="1">
      <c r="A27" s="361" t="s">
        <v>405</v>
      </c>
      <c r="B27" s="485" t="s">
        <v>406</v>
      </c>
      <c r="C27" s="362">
        <v>1628</v>
      </c>
      <c r="D27" s="362">
        <v>3364</v>
      </c>
      <c r="E27" s="362">
        <v>6268</v>
      </c>
      <c r="F27" s="362">
        <v>301811.54</v>
      </c>
      <c r="G27" s="362">
        <v>213733.09</v>
      </c>
      <c r="H27" s="363">
        <v>2.07</v>
      </c>
      <c r="I27" s="363">
        <v>3.85</v>
      </c>
      <c r="J27" s="362">
        <v>185388</v>
      </c>
      <c r="K27" s="362">
        <v>131286</v>
      </c>
      <c r="L27" s="362">
        <v>89718</v>
      </c>
      <c r="M27" s="362">
        <v>48151</v>
      </c>
      <c r="N27" s="362">
        <v>63535</v>
      </c>
      <c r="O27" s="362">
        <v>34099</v>
      </c>
      <c r="P27" s="517"/>
      <c r="Q27" s="517"/>
      <c r="R27" s="517"/>
      <c r="S27" s="517"/>
      <c r="T27" s="517"/>
      <c r="U27" s="517"/>
      <c r="V27" s="517"/>
      <c r="W27" s="517"/>
      <c r="X27" s="556"/>
      <c r="Y27" s="556"/>
      <c r="Z27" s="556"/>
      <c r="AA27" s="556"/>
      <c r="AB27" s="556"/>
      <c r="AC27" s="556"/>
      <c r="AD27" s="556"/>
      <c r="AE27" s="556"/>
    </row>
    <row r="28" spans="1:31" ht="16.5" customHeight="1">
      <c r="A28" s="361" t="s">
        <v>355</v>
      </c>
      <c r="B28" s="485" t="s">
        <v>356</v>
      </c>
      <c r="C28" s="362">
        <v>81889</v>
      </c>
      <c r="D28" s="362">
        <v>129163</v>
      </c>
      <c r="E28" s="362">
        <v>276884</v>
      </c>
      <c r="F28" s="362">
        <v>13182426.58</v>
      </c>
      <c r="G28" s="362">
        <v>8370108.57</v>
      </c>
      <c r="H28" s="363">
        <v>1.58</v>
      </c>
      <c r="I28" s="363">
        <v>3.38</v>
      </c>
      <c r="J28" s="362">
        <v>160979</v>
      </c>
      <c r="K28" s="362">
        <v>102213</v>
      </c>
      <c r="L28" s="362">
        <v>102060</v>
      </c>
      <c r="M28" s="362">
        <v>47610</v>
      </c>
      <c r="N28" s="362">
        <v>64803</v>
      </c>
      <c r="O28" s="362">
        <v>30230</v>
      </c>
      <c r="P28" s="517"/>
      <c r="Q28" s="517"/>
      <c r="R28" s="517"/>
      <c r="S28" s="517"/>
      <c r="T28" s="517"/>
      <c r="U28" s="517"/>
      <c r="V28" s="517"/>
      <c r="W28" s="517"/>
      <c r="X28" s="556"/>
      <c r="Y28" s="556"/>
      <c r="Z28" s="556"/>
      <c r="AA28" s="556"/>
      <c r="AB28" s="556"/>
      <c r="AC28" s="556"/>
      <c r="AD28" s="556"/>
      <c r="AE28" s="556"/>
    </row>
    <row r="29" spans="1:31" ht="16.5" customHeight="1">
      <c r="A29" s="361" t="s">
        <v>407</v>
      </c>
      <c r="B29" s="485" t="s">
        <v>408</v>
      </c>
      <c r="C29" s="362">
        <v>6972</v>
      </c>
      <c r="D29" s="362">
        <v>12533</v>
      </c>
      <c r="E29" s="362">
        <v>33781</v>
      </c>
      <c r="F29" s="362">
        <v>1017494.86</v>
      </c>
      <c r="G29" s="362">
        <v>699480.82</v>
      </c>
      <c r="H29" s="363">
        <v>1.8</v>
      </c>
      <c r="I29" s="363">
        <v>4.85</v>
      </c>
      <c r="J29" s="362">
        <v>145940</v>
      </c>
      <c r="K29" s="362">
        <v>100327</v>
      </c>
      <c r="L29" s="362">
        <v>81185</v>
      </c>
      <c r="M29" s="362">
        <v>30120</v>
      </c>
      <c r="N29" s="362">
        <v>55811</v>
      </c>
      <c r="O29" s="362">
        <v>20706</v>
      </c>
      <c r="P29" s="517"/>
      <c r="Q29" s="517"/>
      <c r="R29" s="517"/>
      <c r="S29" s="517"/>
      <c r="T29" s="517"/>
      <c r="U29" s="517"/>
      <c r="V29" s="517"/>
      <c r="W29" s="517"/>
      <c r="X29" s="556"/>
      <c r="Y29" s="556"/>
      <c r="Z29" s="556"/>
      <c r="AA29" s="556"/>
      <c r="AB29" s="556"/>
      <c r="AC29" s="556"/>
      <c r="AD29" s="556"/>
      <c r="AE29" s="556"/>
    </row>
    <row r="30" spans="1:31" ht="16.5" customHeight="1">
      <c r="A30" s="361" t="s">
        <v>409</v>
      </c>
      <c r="B30" s="485" t="s">
        <v>410</v>
      </c>
      <c r="C30" s="362">
        <v>11016</v>
      </c>
      <c r="D30" s="362">
        <v>19479</v>
      </c>
      <c r="E30" s="362">
        <v>50311</v>
      </c>
      <c r="F30" s="362">
        <v>1412153.58</v>
      </c>
      <c r="G30" s="362">
        <v>970854.54</v>
      </c>
      <c r="H30" s="363">
        <v>1.77</v>
      </c>
      <c r="I30" s="363">
        <v>4.57</v>
      </c>
      <c r="J30" s="362">
        <v>128191</v>
      </c>
      <c r="K30" s="362">
        <v>88131</v>
      </c>
      <c r="L30" s="362">
        <v>72496</v>
      </c>
      <c r="M30" s="362">
        <v>28068</v>
      </c>
      <c r="N30" s="362">
        <v>49841</v>
      </c>
      <c r="O30" s="362">
        <v>19297</v>
      </c>
      <c r="P30" s="517"/>
      <c r="Q30" s="517"/>
      <c r="R30" s="517"/>
      <c r="S30" s="517"/>
      <c r="T30" s="517"/>
      <c r="U30" s="517"/>
      <c r="V30" s="517"/>
      <c r="W30" s="517"/>
      <c r="X30" s="556"/>
      <c r="Y30" s="556"/>
      <c r="Z30" s="556"/>
      <c r="AA30" s="556"/>
      <c r="AB30" s="556"/>
      <c r="AC30" s="556"/>
      <c r="AD30" s="556"/>
      <c r="AE30" s="556"/>
    </row>
    <row r="31" spans="1:31" ht="16.5" customHeight="1">
      <c r="A31" s="361" t="s">
        <v>411</v>
      </c>
      <c r="B31" s="485" t="s">
        <v>412</v>
      </c>
      <c r="C31" s="362">
        <v>13665</v>
      </c>
      <c r="D31" s="362">
        <v>27964</v>
      </c>
      <c r="E31" s="362">
        <v>98422</v>
      </c>
      <c r="F31" s="362">
        <v>3285356.92</v>
      </c>
      <c r="G31" s="362">
        <v>2404803.58</v>
      </c>
      <c r="H31" s="363">
        <v>2.05</v>
      </c>
      <c r="I31" s="363">
        <v>7.2</v>
      </c>
      <c r="J31" s="362">
        <v>240421</v>
      </c>
      <c r="K31" s="362">
        <v>175983</v>
      </c>
      <c r="L31" s="362">
        <v>117485</v>
      </c>
      <c r="M31" s="362">
        <v>33380</v>
      </c>
      <c r="N31" s="362">
        <v>85996</v>
      </c>
      <c r="O31" s="362">
        <v>24434</v>
      </c>
      <c r="P31" s="517"/>
      <c r="Q31" s="517"/>
      <c r="R31" s="517"/>
      <c r="S31" s="517"/>
      <c r="T31" s="517"/>
      <c r="U31" s="517"/>
      <c r="V31" s="517"/>
      <c r="W31" s="517"/>
      <c r="X31" s="556"/>
      <c r="Y31" s="556"/>
      <c r="Z31" s="556"/>
      <c r="AA31" s="556"/>
      <c r="AB31" s="556"/>
      <c r="AC31" s="556"/>
      <c r="AD31" s="556"/>
      <c r="AE31" s="556"/>
    </row>
    <row r="32" spans="1:31" ht="16.5" customHeight="1">
      <c r="A32" s="361" t="s">
        <v>413</v>
      </c>
      <c r="B32" s="485" t="s">
        <v>414</v>
      </c>
      <c r="C32" s="362">
        <v>708</v>
      </c>
      <c r="D32" s="362">
        <v>1262</v>
      </c>
      <c r="E32" s="362">
        <v>6873</v>
      </c>
      <c r="F32" s="362">
        <v>548702.11</v>
      </c>
      <c r="G32" s="362">
        <v>424687.1</v>
      </c>
      <c r="H32" s="363">
        <v>1.78</v>
      </c>
      <c r="I32" s="363">
        <v>9.71</v>
      </c>
      <c r="J32" s="362">
        <v>775003</v>
      </c>
      <c r="K32" s="362">
        <v>599841</v>
      </c>
      <c r="L32" s="362">
        <v>434788</v>
      </c>
      <c r="M32" s="362">
        <v>79834</v>
      </c>
      <c r="N32" s="362">
        <v>336519</v>
      </c>
      <c r="O32" s="362">
        <v>61791</v>
      </c>
      <c r="P32" s="517"/>
      <c r="Q32" s="517"/>
      <c r="R32" s="517"/>
      <c r="S32" s="517"/>
      <c r="T32" s="517"/>
      <c r="U32" s="517"/>
      <c r="V32" s="517"/>
      <c r="W32" s="517"/>
      <c r="X32" s="556"/>
      <c r="Y32" s="556"/>
      <c r="Z32" s="556"/>
      <c r="AA32" s="556"/>
      <c r="AB32" s="556"/>
      <c r="AC32" s="556"/>
      <c r="AD32" s="556"/>
      <c r="AE32" s="556"/>
    </row>
    <row r="33" spans="1:31" ht="16.5" customHeight="1">
      <c r="A33" s="361" t="s">
        <v>415</v>
      </c>
      <c r="B33" s="485" t="s">
        <v>416</v>
      </c>
      <c r="C33" s="362">
        <v>1097</v>
      </c>
      <c r="D33" s="362">
        <v>2815</v>
      </c>
      <c r="E33" s="362">
        <v>4822</v>
      </c>
      <c r="F33" s="362">
        <v>247191.53</v>
      </c>
      <c r="G33" s="362">
        <v>178770.85</v>
      </c>
      <c r="H33" s="363">
        <v>2.57</v>
      </c>
      <c r="I33" s="363">
        <v>4.4</v>
      </c>
      <c r="J33" s="362">
        <v>225334</v>
      </c>
      <c r="K33" s="362">
        <v>162963</v>
      </c>
      <c r="L33" s="362">
        <v>87812</v>
      </c>
      <c r="M33" s="362">
        <v>51263</v>
      </c>
      <c r="N33" s="362">
        <v>63507</v>
      </c>
      <c r="O33" s="362">
        <v>37074</v>
      </c>
      <c r="P33" s="517"/>
      <c r="Q33" s="517"/>
      <c r="R33" s="517"/>
      <c r="S33" s="517"/>
      <c r="T33" s="517"/>
      <c r="U33" s="517"/>
      <c r="V33" s="517"/>
      <c r="W33" s="517"/>
      <c r="X33" s="556"/>
      <c r="Y33" s="556"/>
      <c r="Z33" s="556"/>
      <c r="AA33" s="556"/>
      <c r="AB33" s="556"/>
      <c r="AC33" s="556"/>
      <c r="AD33" s="556"/>
      <c r="AE33" s="556"/>
    </row>
    <row r="34" spans="1:31" ht="16.5" customHeight="1">
      <c r="A34" s="361" t="s">
        <v>417</v>
      </c>
      <c r="B34" s="485" t="s">
        <v>418</v>
      </c>
      <c r="C34" s="362">
        <v>1724</v>
      </c>
      <c r="D34" s="362">
        <v>3818</v>
      </c>
      <c r="E34" s="362">
        <v>7725</v>
      </c>
      <c r="F34" s="362">
        <v>336140.08</v>
      </c>
      <c r="G34" s="362">
        <v>244331.45</v>
      </c>
      <c r="H34" s="363">
        <v>2.21</v>
      </c>
      <c r="I34" s="363">
        <v>4.48</v>
      </c>
      <c r="J34" s="362">
        <v>194977</v>
      </c>
      <c r="K34" s="362">
        <v>141724</v>
      </c>
      <c r="L34" s="362">
        <v>88041</v>
      </c>
      <c r="M34" s="362">
        <v>43513</v>
      </c>
      <c r="N34" s="362">
        <v>63995</v>
      </c>
      <c r="O34" s="362">
        <v>31629</v>
      </c>
      <c r="P34" s="517"/>
      <c r="Q34" s="517"/>
      <c r="R34" s="517"/>
      <c r="S34" s="517"/>
      <c r="T34" s="517"/>
      <c r="U34" s="517"/>
      <c r="V34" s="517"/>
      <c r="W34" s="517"/>
      <c r="X34" s="556"/>
      <c r="Y34" s="556"/>
      <c r="Z34" s="556"/>
      <c r="AA34" s="556"/>
      <c r="AB34" s="556"/>
      <c r="AC34" s="556"/>
      <c r="AD34" s="556"/>
      <c r="AE34" s="556"/>
    </row>
    <row r="35" spans="1:31" ht="16.5" customHeight="1">
      <c r="A35" s="361" t="s">
        <v>419</v>
      </c>
      <c r="B35" s="485" t="s">
        <v>420</v>
      </c>
      <c r="C35" s="362">
        <v>11531</v>
      </c>
      <c r="D35" s="362">
        <v>22477</v>
      </c>
      <c r="E35" s="362">
        <v>34975</v>
      </c>
      <c r="F35" s="362">
        <v>1612128.16</v>
      </c>
      <c r="G35" s="362">
        <v>1191499.37</v>
      </c>
      <c r="H35" s="363">
        <v>1.95</v>
      </c>
      <c r="I35" s="363">
        <v>3.03</v>
      </c>
      <c r="J35" s="362">
        <v>139808</v>
      </c>
      <c r="K35" s="362">
        <v>103330</v>
      </c>
      <c r="L35" s="362">
        <v>71723</v>
      </c>
      <c r="M35" s="362">
        <v>46094</v>
      </c>
      <c r="N35" s="362">
        <v>53010</v>
      </c>
      <c r="O35" s="362">
        <v>34067</v>
      </c>
      <c r="P35" s="517"/>
      <c r="Q35" s="517"/>
      <c r="R35" s="517"/>
      <c r="S35" s="517"/>
      <c r="T35" s="517"/>
      <c r="U35" s="517"/>
      <c r="V35" s="517"/>
      <c r="W35" s="517"/>
      <c r="X35" s="556"/>
      <c r="Y35" s="556"/>
      <c r="Z35" s="556"/>
      <c r="AA35" s="556"/>
      <c r="AB35" s="556"/>
      <c r="AC35" s="556"/>
      <c r="AD35" s="556"/>
      <c r="AE35" s="556"/>
    </row>
    <row r="36" spans="1:31" ht="16.5" customHeight="1">
      <c r="A36" s="361" t="s">
        <v>421</v>
      </c>
      <c r="B36" s="485" t="s">
        <v>422</v>
      </c>
      <c r="C36" s="362">
        <v>302</v>
      </c>
      <c r="D36" s="362">
        <v>607</v>
      </c>
      <c r="E36" s="362">
        <v>1801</v>
      </c>
      <c r="F36" s="362">
        <v>44663.01</v>
      </c>
      <c r="G36" s="362">
        <v>32852.42</v>
      </c>
      <c r="H36" s="363">
        <v>2.01</v>
      </c>
      <c r="I36" s="363">
        <v>5.96</v>
      </c>
      <c r="J36" s="362">
        <v>147891</v>
      </c>
      <c r="K36" s="362">
        <v>108783</v>
      </c>
      <c r="L36" s="362">
        <v>73580</v>
      </c>
      <c r="M36" s="362">
        <v>24799</v>
      </c>
      <c r="N36" s="362">
        <v>54123</v>
      </c>
      <c r="O36" s="362">
        <v>18241</v>
      </c>
      <c r="P36" s="517"/>
      <c r="Q36" s="517"/>
      <c r="R36" s="517"/>
      <c r="S36" s="517"/>
      <c r="T36" s="517"/>
      <c r="U36" s="517"/>
      <c r="V36" s="517"/>
      <c r="W36" s="517"/>
      <c r="X36" s="556"/>
      <c r="Y36" s="556"/>
      <c r="Z36" s="556"/>
      <c r="AA36" s="556"/>
      <c r="AB36" s="556"/>
      <c r="AC36" s="556"/>
      <c r="AD36" s="556"/>
      <c r="AE36" s="556"/>
    </row>
    <row r="37" spans="1:31" ht="16.5" customHeight="1">
      <c r="A37" s="361" t="s">
        <v>353</v>
      </c>
      <c r="B37" s="485" t="s">
        <v>354</v>
      </c>
      <c r="C37" s="362">
        <v>86648</v>
      </c>
      <c r="D37" s="362">
        <v>175824</v>
      </c>
      <c r="E37" s="362">
        <v>596977</v>
      </c>
      <c r="F37" s="362">
        <v>20640804.68</v>
      </c>
      <c r="G37" s="362">
        <v>15070922.97</v>
      </c>
      <c r="H37" s="363">
        <v>2.03</v>
      </c>
      <c r="I37" s="363">
        <v>6.89</v>
      </c>
      <c r="J37" s="362">
        <v>238214</v>
      </c>
      <c r="K37" s="362">
        <v>173933</v>
      </c>
      <c r="L37" s="362">
        <v>117395</v>
      </c>
      <c r="M37" s="362">
        <v>34576</v>
      </c>
      <c r="N37" s="362">
        <v>85716</v>
      </c>
      <c r="O37" s="362">
        <v>25245</v>
      </c>
      <c r="P37" s="517"/>
      <c r="Q37" s="517"/>
      <c r="R37" s="517"/>
      <c r="S37" s="517"/>
      <c r="T37" s="517"/>
      <c r="U37" s="517"/>
      <c r="V37" s="517"/>
      <c r="W37" s="517"/>
      <c r="X37" s="556"/>
      <c r="Y37" s="556"/>
      <c r="Z37" s="556"/>
      <c r="AA37" s="556"/>
      <c r="AB37" s="556"/>
      <c r="AC37" s="556"/>
      <c r="AD37" s="556"/>
      <c r="AE37" s="556"/>
    </row>
    <row r="38" spans="1:31" ht="16.5" customHeight="1">
      <c r="A38" s="361" t="s">
        <v>423</v>
      </c>
      <c r="B38" s="485" t="s">
        <v>424</v>
      </c>
      <c r="C38" s="362">
        <v>1681</v>
      </c>
      <c r="D38" s="362">
        <v>4154</v>
      </c>
      <c r="E38" s="362">
        <v>8673</v>
      </c>
      <c r="F38" s="362">
        <v>384694.8</v>
      </c>
      <c r="G38" s="362">
        <v>277704.84</v>
      </c>
      <c r="H38" s="363">
        <v>2.47</v>
      </c>
      <c r="I38" s="363">
        <v>5.16</v>
      </c>
      <c r="J38" s="362">
        <v>228849</v>
      </c>
      <c r="K38" s="362">
        <v>165202</v>
      </c>
      <c r="L38" s="362">
        <v>92608</v>
      </c>
      <c r="M38" s="362">
        <v>44355</v>
      </c>
      <c r="N38" s="362">
        <v>66852</v>
      </c>
      <c r="O38" s="362">
        <v>32019</v>
      </c>
      <c r="P38" s="517"/>
      <c r="Q38" s="517"/>
      <c r="R38" s="517"/>
      <c r="S38" s="517"/>
      <c r="T38" s="517"/>
      <c r="U38" s="517"/>
      <c r="V38" s="517"/>
      <c r="W38" s="517"/>
      <c r="X38" s="556"/>
      <c r="Y38" s="556"/>
      <c r="Z38" s="556"/>
      <c r="AA38" s="556"/>
      <c r="AB38" s="556"/>
      <c r="AC38" s="556"/>
      <c r="AD38" s="556"/>
      <c r="AE38" s="556"/>
    </row>
    <row r="39" spans="1:31" ht="16.5" customHeight="1">
      <c r="A39" s="361" t="s">
        <v>425</v>
      </c>
      <c r="B39" s="485" t="s">
        <v>426</v>
      </c>
      <c r="C39" s="362">
        <v>935</v>
      </c>
      <c r="D39" s="362">
        <v>1843</v>
      </c>
      <c r="E39" s="362">
        <v>3669</v>
      </c>
      <c r="F39" s="362">
        <v>157137.14</v>
      </c>
      <c r="G39" s="362">
        <v>110426.17</v>
      </c>
      <c r="H39" s="363">
        <v>1.97</v>
      </c>
      <c r="I39" s="363">
        <v>3.92</v>
      </c>
      <c r="J39" s="362">
        <v>168061</v>
      </c>
      <c r="K39" s="362">
        <v>118103</v>
      </c>
      <c r="L39" s="362">
        <v>85262</v>
      </c>
      <c r="M39" s="362">
        <v>42828</v>
      </c>
      <c r="N39" s="362">
        <v>59917</v>
      </c>
      <c r="O39" s="362">
        <v>30097</v>
      </c>
      <c r="P39" s="517"/>
      <c r="Q39" s="517"/>
      <c r="R39" s="517"/>
      <c r="S39" s="517"/>
      <c r="T39" s="517"/>
      <c r="U39" s="517"/>
      <c r="V39" s="517"/>
      <c r="W39" s="517"/>
      <c r="X39" s="556"/>
      <c r="Y39" s="556"/>
      <c r="Z39" s="556"/>
      <c r="AA39" s="556"/>
      <c r="AB39" s="556"/>
      <c r="AC39" s="556"/>
      <c r="AD39" s="556"/>
      <c r="AE39" s="556"/>
    </row>
    <row r="40" spans="1:31" ht="16.5" customHeight="1">
      <c r="A40" s="361" t="s">
        <v>427</v>
      </c>
      <c r="B40" s="485" t="s">
        <v>428</v>
      </c>
      <c r="C40" s="362">
        <v>234</v>
      </c>
      <c r="D40" s="362">
        <v>460</v>
      </c>
      <c r="E40" s="362">
        <v>573</v>
      </c>
      <c r="F40" s="362">
        <v>16482.67</v>
      </c>
      <c r="G40" s="362">
        <v>11725.98</v>
      </c>
      <c r="H40" s="363">
        <v>1.97</v>
      </c>
      <c r="I40" s="363">
        <v>2.45</v>
      </c>
      <c r="J40" s="362">
        <v>70439</v>
      </c>
      <c r="K40" s="362">
        <v>50111</v>
      </c>
      <c r="L40" s="362">
        <v>35832</v>
      </c>
      <c r="M40" s="362">
        <v>28766</v>
      </c>
      <c r="N40" s="362">
        <v>25491</v>
      </c>
      <c r="O40" s="362">
        <v>20464</v>
      </c>
      <c r="P40" s="517"/>
      <c r="Q40" s="517"/>
      <c r="R40" s="517"/>
      <c r="S40" s="517"/>
      <c r="T40" s="517"/>
      <c r="U40" s="517"/>
      <c r="V40" s="517"/>
      <c r="W40" s="517"/>
      <c r="X40" s="556"/>
      <c r="Y40" s="556"/>
      <c r="Z40" s="556"/>
      <c r="AA40" s="556"/>
      <c r="AB40" s="556"/>
      <c r="AC40" s="556"/>
      <c r="AD40" s="556"/>
      <c r="AE40" s="556"/>
    </row>
    <row r="41" spans="1:31" ht="16.5" customHeight="1">
      <c r="A41" s="365" t="s">
        <v>429</v>
      </c>
      <c r="B41" s="500" t="s">
        <v>430</v>
      </c>
      <c r="C41" s="366">
        <v>2278</v>
      </c>
      <c r="D41" s="366">
        <v>4738</v>
      </c>
      <c r="E41" s="366">
        <v>6915</v>
      </c>
      <c r="F41" s="366">
        <v>278625.87</v>
      </c>
      <c r="G41" s="366">
        <v>193208.3</v>
      </c>
      <c r="H41" s="367">
        <v>2.08</v>
      </c>
      <c r="I41" s="367">
        <v>3.04</v>
      </c>
      <c r="J41" s="366">
        <v>122312</v>
      </c>
      <c r="K41" s="366">
        <v>84815</v>
      </c>
      <c r="L41" s="366">
        <v>58807</v>
      </c>
      <c r="M41" s="366">
        <v>40293</v>
      </c>
      <c r="N41" s="366">
        <v>40778</v>
      </c>
      <c r="O41" s="366">
        <v>27940</v>
      </c>
      <c r="P41" s="517"/>
      <c r="Q41" s="517"/>
      <c r="R41" s="517"/>
      <c r="S41" s="517"/>
      <c r="T41" s="517"/>
      <c r="U41" s="517"/>
      <c r="V41" s="517"/>
      <c r="W41" s="517"/>
      <c r="X41" s="556"/>
      <c r="Y41" s="556"/>
      <c r="Z41" s="556"/>
      <c r="AA41" s="556"/>
      <c r="AB41" s="556"/>
      <c r="AC41" s="556"/>
      <c r="AD41" s="556"/>
      <c r="AE41" s="556"/>
    </row>
    <row r="42" spans="18:20" ht="11.25">
      <c r="R42" s="517"/>
      <c r="S42" s="517"/>
      <c r="T42" s="517"/>
    </row>
  </sheetData>
  <mergeCells count="9">
    <mergeCell ref="A5:B5"/>
    <mergeCell ref="A3:B4"/>
    <mergeCell ref="C3:C4"/>
    <mergeCell ref="D3:D4"/>
    <mergeCell ref="N3:O3"/>
    <mergeCell ref="E3:E4"/>
    <mergeCell ref="H3:I3"/>
    <mergeCell ref="J3:K3"/>
    <mergeCell ref="L3:M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26"/>
  <dimension ref="A1:AE51"/>
  <sheetViews>
    <sheetView showGridLines="0" workbookViewId="0" topLeftCell="A1">
      <selection activeCell="A1" sqref="A1"/>
    </sheetView>
  </sheetViews>
  <sheetFormatPr defaultColWidth="9.140625" defaultRowHeight="12"/>
  <cols>
    <col min="1" max="1" width="4.57421875" style="355" bestFit="1" customWidth="1"/>
    <col min="2" max="2" width="45.00390625" style="356" customWidth="1"/>
    <col min="3" max="5" width="8.57421875" style="357" customWidth="1"/>
    <col min="6" max="7" width="10.57421875" style="357" customWidth="1"/>
    <col min="8" max="9" width="9.7109375" style="358" customWidth="1"/>
    <col min="10" max="11" width="14.7109375" style="357" customWidth="1"/>
    <col min="12" max="15" width="11.7109375" style="357" customWidth="1"/>
    <col min="16" max="17" width="6.00390625" style="359" bestFit="1" customWidth="1"/>
    <col min="18" max="18" width="7.7109375" style="359" bestFit="1" customWidth="1"/>
    <col min="19" max="20" width="7.7109375" style="359" customWidth="1"/>
    <col min="21" max="21" width="6.00390625" style="359" bestFit="1" customWidth="1"/>
    <col min="22" max="22" width="6.8515625" style="359" bestFit="1" customWidth="1"/>
    <col min="23" max="23" width="6.00390625" style="359" bestFit="1" customWidth="1"/>
    <col min="24" max="31" width="5.140625" style="359" bestFit="1" customWidth="1"/>
    <col min="32" max="16384" width="9.140625" style="359" customWidth="1"/>
  </cols>
  <sheetData>
    <row r="1" ht="13.5" customHeight="1">
      <c r="B1" s="343" t="s">
        <v>1279</v>
      </c>
    </row>
    <row r="2" ht="12" customHeight="1">
      <c r="O2" s="102" t="s">
        <v>286</v>
      </c>
    </row>
    <row r="3" spans="1:15" ht="18.75" customHeight="1">
      <c r="A3" s="610" t="s">
        <v>366</v>
      </c>
      <c r="B3" s="714"/>
      <c r="C3" s="610" t="s">
        <v>251</v>
      </c>
      <c r="D3" s="625" t="s">
        <v>252</v>
      </c>
      <c r="E3" s="625" t="s">
        <v>813</v>
      </c>
      <c r="F3" s="342" t="s">
        <v>279</v>
      </c>
      <c r="G3" s="344"/>
      <c r="H3" s="676" t="s">
        <v>368</v>
      </c>
      <c r="I3" s="687"/>
      <c r="J3" s="689" t="s">
        <v>269</v>
      </c>
      <c r="K3" s="689"/>
      <c r="L3" s="689" t="s">
        <v>363</v>
      </c>
      <c r="M3" s="689"/>
      <c r="N3" s="689" t="s">
        <v>365</v>
      </c>
      <c r="O3" s="690"/>
    </row>
    <row r="4" spans="1:15" ht="18.75" customHeight="1">
      <c r="A4" s="611"/>
      <c r="B4" s="627"/>
      <c r="C4" s="611"/>
      <c r="D4" s="627"/>
      <c r="E4" s="627"/>
      <c r="F4" s="61" t="s">
        <v>106</v>
      </c>
      <c r="G4" s="66" t="s">
        <v>171</v>
      </c>
      <c r="H4" s="349" t="s">
        <v>107</v>
      </c>
      <c r="I4" s="350" t="s">
        <v>815</v>
      </c>
      <c r="J4" s="346" t="s">
        <v>173</v>
      </c>
      <c r="K4" s="346" t="s">
        <v>171</v>
      </c>
      <c r="L4" s="346" t="s">
        <v>364</v>
      </c>
      <c r="M4" s="346" t="s">
        <v>815</v>
      </c>
      <c r="N4" s="346" t="s">
        <v>364</v>
      </c>
      <c r="O4" s="347" t="s">
        <v>815</v>
      </c>
    </row>
    <row r="5" spans="1:31" ht="16.5" customHeight="1">
      <c r="A5" s="361" t="s">
        <v>431</v>
      </c>
      <c r="B5" s="485" t="s">
        <v>432</v>
      </c>
      <c r="C5" s="362">
        <v>2990</v>
      </c>
      <c r="D5" s="362">
        <v>5513</v>
      </c>
      <c r="E5" s="362">
        <v>10839</v>
      </c>
      <c r="F5" s="362">
        <v>335106.77</v>
      </c>
      <c r="G5" s="362">
        <v>233330.8</v>
      </c>
      <c r="H5" s="363">
        <v>1.84</v>
      </c>
      <c r="I5" s="363">
        <v>3.63</v>
      </c>
      <c r="J5" s="362">
        <v>112076</v>
      </c>
      <c r="K5" s="362">
        <v>78037</v>
      </c>
      <c r="L5" s="362">
        <v>60785</v>
      </c>
      <c r="M5" s="362">
        <v>30917</v>
      </c>
      <c r="N5" s="362">
        <v>42324</v>
      </c>
      <c r="O5" s="362">
        <v>21527</v>
      </c>
      <c r="P5" s="517"/>
      <c r="Q5" s="517"/>
      <c r="R5" s="517"/>
      <c r="S5" s="517"/>
      <c r="T5" s="517"/>
      <c r="U5" s="517"/>
      <c r="V5" s="517"/>
      <c r="W5" s="517"/>
      <c r="X5" s="556"/>
      <c r="Y5" s="556"/>
      <c r="Z5" s="556"/>
      <c r="AA5" s="556"/>
      <c r="AB5" s="556"/>
      <c r="AC5" s="556"/>
      <c r="AD5" s="556"/>
      <c r="AE5" s="556"/>
    </row>
    <row r="6" spans="1:31" ht="16.5" customHeight="1">
      <c r="A6" s="361" t="s">
        <v>433</v>
      </c>
      <c r="B6" s="485" t="s">
        <v>434</v>
      </c>
      <c r="C6" s="362">
        <v>2547</v>
      </c>
      <c r="D6" s="362">
        <v>5464</v>
      </c>
      <c r="E6" s="362">
        <v>10791</v>
      </c>
      <c r="F6" s="362">
        <v>479345.84</v>
      </c>
      <c r="G6" s="362">
        <v>349326.22</v>
      </c>
      <c r="H6" s="363">
        <v>2.15</v>
      </c>
      <c r="I6" s="363">
        <v>4.24</v>
      </c>
      <c r="J6" s="362">
        <v>188200</v>
      </c>
      <c r="K6" s="362">
        <v>137152</v>
      </c>
      <c r="L6" s="362">
        <v>87728</v>
      </c>
      <c r="M6" s="362">
        <v>44421</v>
      </c>
      <c r="N6" s="362">
        <v>63932</v>
      </c>
      <c r="O6" s="362">
        <v>32372</v>
      </c>
      <c r="P6" s="517"/>
      <c r="Q6" s="517"/>
      <c r="R6" s="517"/>
      <c r="S6" s="517"/>
      <c r="T6" s="517"/>
      <c r="U6" s="517"/>
      <c r="V6" s="517"/>
      <c r="W6" s="517"/>
      <c r="X6" s="556"/>
      <c r="Y6" s="556"/>
      <c r="Z6" s="556"/>
      <c r="AA6" s="556"/>
      <c r="AB6" s="556"/>
      <c r="AC6" s="556"/>
      <c r="AD6" s="556"/>
      <c r="AE6" s="556"/>
    </row>
    <row r="7" spans="1:31" ht="16.5" customHeight="1">
      <c r="A7" s="361" t="s">
        <v>435</v>
      </c>
      <c r="B7" s="485" t="s">
        <v>436</v>
      </c>
      <c r="C7" s="362">
        <v>4247</v>
      </c>
      <c r="D7" s="362">
        <v>9004</v>
      </c>
      <c r="E7" s="362">
        <v>12392</v>
      </c>
      <c r="F7" s="362">
        <v>506446.37</v>
      </c>
      <c r="G7" s="362">
        <v>358929.86</v>
      </c>
      <c r="H7" s="363">
        <v>2.12</v>
      </c>
      <c r="I7" s="363">
        <v>2.92</v>
      </c>
      <c r="J7" s="362">
        <v>119248</v>
      </c>
      <c r="K7" s="362">
        <v>84514</v>
      </c>
      <c r="L7" s="362">
        <v>56247</v>
      </c>
      <c r="M7" s="362">
        <v>40869</v>
      </c>
      <c r="N7" s="362">
        <v>39863</v>
      </c>
      <c r="O7" s="362">
        <v>28965</v>
      </c>
      <c r="P7" s="517"/>
      <c r="Q7" s="517"/>
      <c r="R7" s="517"/>
      <c r="S7" s="517"/>
      <c r="T7" s="517"/>
      <c r="U7" s="517"/>
      <c r="V7" s="517"/>
      <c r="W7" s="517"/>
      <c r="X7" s="556"/>
      <c r="Y7" s="556"/>
      <c r="Z7" s="556"/>
      <c r="AA7" s="556"/>
      <c r="AB7" s="556"/>
      <c r="AC7" s="556"/>
      <c r="AD7" s="556"/>
      <c r="AE7" s="556"/>
    </row>
    <row r="8" spans="1:31" ht="16.5" customHeight="1">
      <c r="A8" s="361" t="s">
        <v>437</v>
      </c>
      <c r="B8" s="485" t="s">
        <v>438</v>
      </c>
      <c r="C8" s="362">
        <v>242</v>
      </c>
      <c r="D8" s="362">
        <v>519</v>
      </c>
      <c r="E8" s="362">
        <v>1438</v>
      </c>
      <c r="F8" s="362">
        <v>46375.82</v>
      </c>
      <c r="G8" s="362">
        <v>32561.17</v>
      </c>
      <c r="H8" s="363">
        <v>2.14</v>
      </c>
      <c r="I8" s="363">
        <v>5.94</v>
      </c>
      <c r="J8" s="362">
        <v>191636</v>
      </c>
      <c r="K8" s="362">
        <v>134550</v>
      </c>
      <c r="L8" s="362">
        <v>89356</v>
      </c>
      <c r="M8" s="362">
        <v>32250</v>
      </c>
      <c r="N8" s="362">
        <v>62738</v>
      </c>
      <c r="O8" s="362">
        <v>22643</v>
      </c>
      <c r="P8" s="517"/>
      <c r="Q8" s="517"/>
      <c r="R8" s="517"/>
      <c r="S8" s="517"/>
      <c r="T8" s="517"/>
      <c r="U8" s="517"/>
      <c r="V8" s="517"/>
      <c r="W8" s="517"/>
      <c r="X8" s="556"/>
      <c r="Y8" s="556"/>
      <c r="Z8" s="556"/>
      <c r="AA8" s="556"/>
      <c r="AB8" s="556"/>
      <c r="AC8" s="556"/>
      <c r="AD8" s="556"/>
      <c r="AE8" s="556"/>
    </row>
    <row r="9" spans="1:31" ht="16.5" customHeight="1">
      <c r="A9" s="361" t="s">
        <v>439</v>
      </c>
      <c r="B9" s="485" t="s">
        <v>440</v>
      </c>
      <c r="C9" s="362">
        <v>170</v>
      </c>
      <c r="D9" s="362">
        <v>431</v>
      </c>
      <c r="E9" s="362">
        <v>1115</v>
      </c>
      <c r="F9" s="362">
        <v>30118.91</v>
      </c>
      <c r="G9" s="362">
        <v>22327.37</v>
      </c>
      <c r="H9" s="363">
        <v>2.54</v>
      </c>
      <c r="I9" s="363">
        <v>6.56</v>
      </c>
      <c r="J9" s="362">
        <v>177170</v>
      </c>
      <c r="K9" s="362">
        <v>131337</v>
      </c>
      <c r="L9" s="362">
        <v>69881</v>
      </c>
      <c r="M9" s="362">
        <v>27012</v>
      </c>
      <c r="N9" s="362">
        <v>51804</v>
      </c>
      <c r="O9" s="362">
        <v>20025</v>
      </c>
      <c r="P9" s="517"/>
      <c r="Q9" s="517"/>
      <c r="R9" s="517"/>
      <c r="S9" s="517"/>
      <c r="T9" s="517"/>
      <c r="U9" s="517"/>
      <c r="V9" s="517"/>
      <c r="W9" s="517"/>
      <c r="X9" s="556"/>
      <c r="Y9" s="556"/>
      <c r="Z9" s="556"/>
      <c r="AA9" s="556"/>
      <c r="AB9" s="556"/>
      <c r="AC9" s="556"/>
      <c r="AD9" s="556"/>
      <c r="AE9" s="556"/>
    </row>
    <row r="10" spans="1:31" ht="16.5" customHeight="1">
      <c r="A10" s="361" t="s">
        <v>441</v>
      </c>
      <c r="B10" s="485" t="s">
        <v>442</v>
      </c>
      <c r="C10" s="362">
        <v>648</v>
      </c>
      <c r="D10" s="362">
        <v>1162</v>
      </c>
      <c r="E10" s="362">
        <v>2877</v>
      </c>
      <c r="F10" s="362">
        <v>73047.45</v>
      </c>
      <c r="G10" s="362">
        <v>52802.07</v>
      </c>
      <c r="H10" s="363">
        <v>1.79</v>
      </c>
      <c r="I10" s="363">
        <v>4.44</v>
      </c>
      <c r="J10" s="362">
        <v>112728</v>
      </c>
      <c r="K10" s="362">
        <v>81485</v>
      </c>
      <c r="L10" s="362">
        <v>62864</v>
      </c>
      <c r="M10" s="362">
        <v>25390</v>
      </c>
      <c r="N10" s="362">
        <v>45441</v>
      </c>
      <c r="O10" s="362">
        <v>18353</v>
      </c>
      <c r="P10" s="517"/>
      <c r="Q10" s="517"/>
      <c r="R10" s="517"/>
      <c r="S10" s="517"/>
      <c r="T10" s="517"/>
      <c r="U10" s="517"/>
      <c r="V10" s="517"/>
      <c r="W10" s="517"/>
      <c r="X10" s="556"/>
      <c r="Y10" s="556"/>
      <c r="Z10" s="556"/>
      <c r="AA10" s="556"/>
      <c r="AB10" s="556"/>
      <c r="AC10" s="556"/>
      <c r="AD10" s="556"/>
      <c r="AE10" s="556"/>
    </row>
    <row r="11" spans="1:31" ht="16.5" customHeight="1">
      <c r="A11" s="361" t="s">
        <v>443</v>
      </c>
      <c r="B11" s="485" t="s">
        <v>444</v>
      </c>
      <c r="C11" s="362">
        <v>1030</v>
      </c>
      <c r="D11" s="362">
        <v>2079</v>
      </c>
      <c r="E11" s="362">
        <v>5235</v>
      </c>
      <c r="F11" s="362">
        <v>233075.42</v>
      </c>
      <c r="G11" s="362">
        <v>163515.82</v>
      </c>
      <c r="H11" s="363">
        <v>2.02</v>
      </c>
      <c r="I11" s="363">
        <v>5.08</v>
      </c>
      <c r="J11" s="362">
        <v>226287</v>
      </c>
      <c r="K11" s="362">
        <v>158753</v>
      </c>
      <c r="L11" s="362">
        <v>112109</v>
      </c>
      <c r="M11" s="362">
        <v>44523</v>
      </c>
      <c r="N11" s="362">
        <v>78651</v>
      </c>
      <c r="O11" s="362">
        <v>31235</v>
      </c>
      <c r="P11" s="517"/>
      <c r="Q11" s="517"/>
      <c r="R11" s="517"/>
      <c r="S11" s="517"/>
      <c r="T11" s="517"/>
      <c r="U11" s="517"/>
      <c r="V11" s="517"/>
      <c r="W11" s="517"/>
      <c r="X11" s="556"/>
      <c r="Y11" s="556"/>
      <c r="Z11" s="556"/>
      <c r="AA11" s="556"/>
      <c r="AB11" s="556"/>
      <c r="AC11" s="556"/>
      <c r="AD11" s="556"/>
      <c r="AE11" s="556"/>
    </row>
    <row r="12" spans="1:31" ht="16.5" customHeight="1">
      <c r="A12" s="361" t="s">
        <v>445</v>
      </c>
      <c r="B12" s="485" t="s">
        <v>446</v>
      </c>
      <c r="C12" s="362">
        <v>4390</v>
      </c>
      <c r="D12" s="362">
        <v>10302</v>
      </c>
      <c r="E12" s="362">
        <v>16681</v>
      </c>
      <c r="F12" s="362">
        <v>964587.57</v>
      </c>
      <c r="G12" s="362">
        <v>692200.91</v>
      </c>
      <c r="H12" s="363">
        <v>2.35</v>
      </c>
      <c r="I12" s="363">
        <v>3.8</v>
      </c>
      <c r="J12" s="362">
        <v>219724</v>
      </c>
      <c r="K12" s="362">
        <v>157677</v>
      </c>
      <c r="L12" s="362">
        <v>93631</v>
      </c>
      <c r="M12" s="362">
        <v>57826</v>
      </c>
      <c r="N12" s="362">
        <v>67191</v>
      </c>
      <c r="O12" s="362">
        <v>41496</v>
      </c>
      <c r="P12" s="517"/>
      <c r="Q12" s="517"/>
      <c r="R12" s="517"/>
      <c r="S12" s="517"/>
      <c r="T12" s="517"/>
      <c r="U12" s="517"/>
      <c r="V12" s="517"/>
      <c r="W12" s="517"/>
      <c r="X12" s="556"/>
      <c r="Y12" s="556"/>
      <c r="Z12" s="556"/>
      <c r="AA12" s="556"/>
      <c r="AB12" s="556"/>
      <c r="AC12" s="556"/>
      <c r="AD12" s="556"/>
      <c r="AE12" s="556"/>
    </row>
    <row r="13" spans="1:31" ht="16.5" customHeight="1">
      <c r="A13" s="361" t="s">
        <v>357</v>
      </c>
      <c r="B13" s="485" t="s">
        <v>358</v>
      </c>
      <c r="C13" s="362">
        <v>145185</v>
      </c>
      <c r="D13" s="362">
        <v>279969</v>
      </c>
      <c r="E13" s="362">
        <v>370061</v>
      </c>
      <c r="F13" s="362">
        <v>24320472.28</v>
      </c>
      <c r="G13" s="362">
        <v>18676902.09</v>
      </c>
      <c r="H13" s="363">
        <v>1.93</v>
      </c>
      <c r="I13" s="363">
        <v>2.55</v>
      </c>
      <c r="J13" s="362">
        <v>167514</v>
      </c>
      <c r="K13" s="362">
        <v>128642</v>
      </c>
      <c r="L13" s="362">
        <v>86868</v>
      </c>
      <c r="M13" s="362">
        <v>65720</v>
      </c>
      <c r="N13" s="362">
        <v>66711</v>
      </c>
      <c r="O13" s="362">
        <v>50470</v>
      </c>
      <c r="P13" s="517"/>
      <c r="Q13" s="517"/>
      <c r="R13" s="517"/>
      <c r="S13" s="517"/>
      <c r="T13" s="517"/>
      <c r="U13" s="517"/>
      <c r="V13" s="517"/>
      <c r="W13" s="517"/>
      <c r="X13" s="556"/>
      <c r="Y13" s="556"/>
      <c r="Z13" s="556"/>
      <c r="AA13" s="556"/>
      <c r="AB13" s="556"/>
      <c r="AC13" s="556"/>
      <c r="AD13" s="556"/>
      <c r="AE13" s="556"/>
    </row>
    <row r="14" spans="1:31" ht="16.5" customHeight="1">
      <c r="A14" s="361" t="s">
        <v>447</v>
      </c>
      <c r="B14" s="485" t="s">
        <v>448</v>
      </c>
      <c r="C14" s="362">
        <v>452</v>
      </c>
      <c r="D14" s="362">
        <v>932</v>
      </c>
      <c r="E14" s="362">
        <v>1593</v>
      </c>
      <c r="F14" s="362">
        <v>71494.17</v>
      </c>
      <c r="G14" s="362">
        <v>54321.53</v>
      </c>
      <c r="H14" s="363">
        <v>2.06</v>
      </c>
      <c r="I14" s="363">
        <v>3.52</v>
      </c>
      <c r="J14" s="362">
        <v>158173</v>
      </c>
      <c r="K14" s="362">
        <v>120180</v>
      </c>
      <c r="L14" s="362">
        <v>76710</v>
      </c>
      <c r="M14" s="362">
        <v>44880</v>
      </c>
      <c r="N14" s="362">
        <v>58285</v>
      </c>
      <c r="O14" s="362">
        <v>34100</v>
      </c>
      <c r="P14" s="517"/>
      <c r="Q14" s="517"/>
      <c r="R14" s="517"/>
      <c r="S14" s="517"/>
      <c r="T14" s="517"/>
      <c r="U14" s="517"/>
      <c r="V14" s="517"/>
      <c r="W14" s="517"/>
      <c r="X14" s="556"/>
      <c r="Y14" s="556"/>
      <c r="Z14" s="556"/>
      <c r="AA14" s="556"/>
      <c r="AB14" s="556"/>
      <c r="AC14" s="556"/>
      <c r="AD14" s="556"/>
      <c r="AE14" s="556"/>
    </row>
    <row r="15" spans="1:31" ht="16.5" customHeight="1">
      <c r="A15" s="361" t="s">
        <v>449</v>
      </c>
      <c r="B15" s="485" t="s">
        <v>450</v>
      </c>
      <c r="C15" s="362">
        <v>318</v>
      </c>
      <c r="D15" s="362">
        <v>773</v>
      </c>
      <c r="E15" s="362">
        <v>1171</v>
      </c>
      <c r="F15" s="362">
        <v>70806.05</v>
      </c>
      <c r="G15" s="362">
        <v>52393.24</v>
      </c>
      <c r="H15" s="363">
        <v>2.43</v>
      </c>
      <c r="I15" s="363">
        <v>3.68</v>
      </c>
      <c r="J15" s="362">
        <v>222661</v>
      </c>
      <c r="K15" s="362">
        <v>164759</v>
      </c>
      <c r="L15" s="362">
        <v>91599</v>
      </c>
      <c r="M15" s="362">
        <v>60466</v>
      </c>
      <c r="N15" s="362">
        <v>67779</v>
      </c>
      <c r="O15" s="362">
        <v>44742</v>
      </c>
      <c r="P15" s="517"/>
      <c r="Q15" s="517"/>
      <c r="R15" s="517"/>
      <c r="S15" s="517"/>
      <c r="T15" s="517"/>
      <c r="U15" s="517"/>
      <c r="V15" s="517"/>
      <c r="W15" s="517"/>
      <c r="X15" s="556"/>
      <c r="Y15" s="556"/>
      <c r="Z15" s="556"/>
      <c r="AA15" s="556"/>
      <c r="AB15" s="556"/>
      <c r="AC15" s="556"/>
      <c r="AD15" s="556"/>
      <c r="AE15" s="556"/>
    </row>
    <row r="16" spans="1:31" ht="16.5" customHeight="1">
      <c r="A16" s="361" t="s">
        <v>451</v>
      </c>
      <c r="B16" s="485" t="s">
        <v>452</v>
      </c>
      <c r="C16" s="362">
        <v>39644</v>
      </c>
      <c r="D16" s="362">
        <v>71914</v>
      </c>
      <c r="E16" s="362">
        <v>94284</v>
      </c>
      <c r="F16" s="362">
        <v>5847218.43</v>
      </c>
      <c r="G16" s="362">
        <v>4290461.62</v>
      </c>
      <c r="H16" s="363">
        <v>1.81</v>
      </c>
      <c r="I16" s="363">
        <v>2.38</v>
      </c>
      <c r="J16" s="362">
        <v>147493</v>
      </c>
      <c r="K16" s="362">
        <v>108225</v>
      </c>
      <c r="L16" s="362">
        <v>81308</v>
      </c>
      <c r="M16" s="362">
        <v>62017</v>
      </c>
      <c r="N16" s="362">
        <v>59661</v>
      </c>
      <c r="O16" s="362">
        <v>45506</v>
      </c>
      <c r="P16" s="517"/>
      <c r="Q16" s="517"/>
      <c r="R16" s="517"/>
      <c r="S16" s="517"/>
      <c r="T16" s="517"/>
      <c r="U16" s="517"/>
      <c r="V16" s="517"/>
      <c r="W16" s="517"/>
      <c r="X16" s="556"/>
      <c r="Y16" s="556"/>
      <c r="Z16" s="556"/>
      <c r="AA16" s="556"/>
      <c r="AB16" s="556"/>
      <c r="AC16" s="556"/>
      <c r="AD16" s="556"/>
      <c r="AE16" s="556"/>
    </row>
    <row r="17" spans="1:31" ht="16.5" customHeight="1">
      <c r="A17" s="361" t="s">
        <v>453</v>
      </c>
      <c r="B17" s="485" t="s">
        <v>454</v>
      </c>
      <c r="C17" s="362">
        <v>7910</v>
      </c>
      <c r="D17" s="362">
        <v>14234</v>
      </c>
      <c r="E17" s="362">
        <v>16967</v>
      </c>
      <c r="F17" s="362">
        <v>1151552.54</v>
      </c>
      <c r="G17" s="362">
        <v>824959.92</v>
      </c>
      <c r="H17" s="363">
        <v>1.8</v>
      </c>
      <c r="I17" s="363">
        <v>2.15</v>
      </c>
      <c r="J17" s="362">
        <v>145582</v>
      </c>
      <c r="K17" s="362">
        <v>104293</v>
      </c>
      <c r="L17" s="362">
        <v>80902</v>
      </c>
      <c r="M17" s="362">
        <v>67870</v>
      </c>
      <c r="N17" s="362">
        <v>57957</v>
      </c>
      <c r="O17" s="362">
        <v>48621</v>
      </c>
      <c r="P17" s="517"/>
      <c r="Q17" s="517"/>
      <c r="R17" s="517"/>
      <c r="S17" s="517"/>
      <c r="T17" s="517"/>
      <c r="U17" s="517"/>
      <c r="V17" s="517"/>
      <c r="W17" s="517"/>
      <c r="X17" s="556"/>
      <c r="Y17" s="556"/>
      <c r="Z17" s="556"/>
      <c r="AA17" s="556"/>
      <c r="AB17" s="556"/>
      <c r="AC17" s="556"/>
      <c r="AD17" s="556"/>
      <c r="AE17" s="556"/>
    </row>
    <row r="18" spans="1:31" ht="16.5" customHeight="1">
      <c r="A18" s="361" t="s">
        <v>455</v>
      </c>
      <c r="B18" s="485" t="s">
        <v>456</v>
      </c>
      <c r="C18" s="362">
        <v>662</v>
      </c>
      <c r="D18" s="362">
        <v>1345</v>
      </c>
      <c r="E18" s="362">
        <v>2448</v>
      </c>
      <c r="F18" s="362">
        <v>75121.75</v>
      </c>
      <c r="G18" s="362">
        <v>53126.95</v>
      </c>
      <c r="H18" s="363">
        <v>2.03</v>
      </c>
      <c r="I18" s="363">
        <v>3.7</v>
      </c>
      <c r="J18" s="362">
        <v>113477</v>
      </c>
      <c r="K18" s="362">
        <v>80252</v>
      </c>
      <c r="L18" s="362">
        <v>55853</v>
      </c>
      <c r="M18" s="362">
        <v>30687</v>
      </c>
      <c r="N18" s="362">
        <v>39500</v>
      </c>
      <c r="O18" s="362">
        <v>21702</v>
      </c>
      <c r="P18" s="517"/>
      <c r="Q18" s="517"/>
      <c r="R18" s="517"/>
      <c r="S18" s="517"/>
      <c r="T18" s="517"/>
      <c r="U18" s="517"/>
      <c r="V18" s="517"/>
      <c r="W18" s="517"/>
      <c r="X18" s="556"/>
      <c r="Y18" s="556"/>
      <c r="Z18" s="556"/>
      <c r="AA18" s="556"/>
      <c r="AB18" s="556"/>
      <c r="AC18" s="556"/>
      <c r="AD18" s="556"/>
      <c r="AE18" s="556"/>
    </row>
    <row r="19" spans="1:31" ht="16.5" customHeight="1">
      <c r="A19" s="361" t="s">
        <v>457</v>
      </c>
      <c r="B19" s="485" t="s">
        <v>458</v>
      </c>
      <c r="C19" s="362">
        <v>17468</v>
      </c>
      <c r="D19" s="362">
        <v>26976</v>
      </c>
      <c r="E19" s="362">
        <v>38186</v>
      </c>
      <c r="F19" s="362">
        <v>1902529.54</v>
      </c>
      <c r="G19" s="362">
        <v>1302749.12</v>
      </c>
      <c r="H19" s="363">
        <v>1.54</v>
      </c>
      <c r="I19" s="363">
        <v>2.19</v>
      </c>
      <c r="J19" s="362">
        <v>108915</v>
      </c>
      <c r="K19" s="362">
        <v>74579</v>
      </c>
      <c r="L19" s="362">
        <v>70527</v>
      </c>
      <c r="M19" s="362">
        <v>49823</v>
      </c>
      <c r="N19" s="362">
        <v>48293</v>
      </c>
      <c r="O19" s="362">
        <v>34116</v>
      </c>
      <c r="P19" s="517"/>
      <c r="Q19" s="517"/>
      <c r="R19" s="517"/>
      <c r="S19" s="517"/>
      <c r="T19" s="517"/>
      <c r="U19" s="517"/>
      <c r="V19" s="517"/>
      <c r="W19" s="517"/>
      <c r="X19" s="556"/>
      <c r="Y19" s="556"/>
      <c r="Z19" s="556"/>
      <c r="AA19" s="556"/>
      <c r="AB19" s="556"/>
      <c r="AC19" s="556"/>
      <c r="AD19" s="556"/>
      <c r="AE19" s="556"/>
    </row>
    <row r="20" spans="1:31" ht="16.5" customHeight="1">
      <c r="A20" s="361" t="s">
        <v>459</v>
      </c>
      <c r="B20" s="485" t="s">
        <v>460</v>
      </c>
      <c r="C20" s="362">
        <v>419</v>
      </c>
      <c r="D20" s="362">
        <v>727</v>
      </c>
      <c r="E20" s="362">
        <v>1022</v>
      </c>
      <c r="F20" s="362">
        <v>47390.52</v>
      </c>
      <c r="G20" s="362">
        <v>33245.02</v>
      </c>
      <c r="H20" s="363">
        <v>1.74</v>
      </c>
      <c r="I20" s="363">
        <v>2.44</v>
      </c>
      <c r="J20" s="362">
        <v>113104</v>
      </c>
      <c r="K20" s="362">
        <v>79344</v>
      </c>
      <c r="L20" s="362">
        <v>65186</v>
      </c>
      <c r="M20" s="362">
        <v>46370</v>
      </c>
      <c r="N20" s="362">
        <v>45729</v>
      </c>
      <c r="O20" s="362">
        <v>32529</v>
      </c>
      <c r="P20" s="517"/>
      <c r="Q20" s="517"/>
      <c r="R20" s="517"/>
      <c r="S20" s="517"/>
      <c r="T20" s="517"/>
      <c r="U20" s="517"/>
      <c r="V20" s="517"/>
      <c r="W20" s="517"/>
      <c r="X20" s="556"/>
      <c r="Y20" s="556"/>
      <c r="Z20" s="556"/>
      <c r="AA20" s="556"/>
      <c r="AB20" s="556"/>
      <c r="AC20" s="556"/>
      <c r="AD20" s="556"/>
      <c r="AE20" s="556"/>
    </row>
    <row r="21" spans="1:31" ht="16.5" customHeight="1">
      <c r="A21" s="361" t="s">
        <v>461</v>
      </c>
      <c r="B21" s="485" t="s">
        <v>462</v>
      </c>
      <c r="C21" s="362">
        <v>590</v>
      </c>
      <c r="D21" s="362">
        <v>1077</v>
      </c>
      <c r="E21" s="362">
        <v>1094</v>
      </c>
      <c r="F21" s="362">
        <v>39732.4</v>
      </c>
      <c r="G21" s="362">
        <v>28454.75</v>
      </c>
      <c r="H21" s="363">
        <v>1.83</v>
      </c>
      <c r="I21" s="363">
        <v>1.85</v>
      </c>
      <c r="J21" s="362">
        <v>67343</v>
      </c>
      <c r="K21" s="362">
        <v>48228</v>
      </c>
      <c r="L21" s="362">
        <v>36892</v>
      </c>
      <c r="M21" s="362">
        <v>36318</v>
      </c>
      <c r="N21" s="362">
        <v>26420</v>
      </c>
      <c r="O21" s="362">
        <v>26010</v>
      </c>
      <c r="P21" s="517"/>
      <c r="Q21" s="517"/>
      <c r="R21" s="517"/>
      <c r="S21" s="517"/>
      <c r="T21" s="517"/>
      <c r="U21" s="517"/>
      <c r="V21" s="517"/>
      <c r="W21" s="517"/>
      <c r="X21" s="556"/>
      <c r="Y21" s="556"/>
      <c r="Z21" s="556"/>
      <c r="AA21" s="556"/>
      <c r="AB21" s="556"/>
      <c r="AC21" s="556"/>
      <c r="AD21" s="556"/>
      <c r="AE21" s="556"/>
    </row>
    <row r="22" spans="1:31" ht="16.5" customHeight="1">
      <c r="A22" s="361" t="s">
        <v>463</v>
      </c>
      <c r="B22" s="485" t="s">
        <v>464</v>
      </c>
      <c r="C22" s="362">
        <v>355</v>
      </c>
      <c r="D22" s="362">
        <v>621</v>
      </c>
      <c r="E22" s="362">
        <v>646</v>
      </c>
      <c r="F22" s="362">
        <v>34442.4</v>
      </c>
      <c r="G22" s="362">
        <v>23615.86</v>
      </c>
      <c r="H22" s="363">
        <v>1.75</v>
      </c>
      <c r="I22" s="363">
        <v>1.82</v>
      </c>
      <c r="J22" s="362">
        <v>97021</v>
      </c>
      <c r="K22" s="362">
        <v>66524</v>
      </c>
      <c r="L22" s="362">
        <v>55463</v>
      </c>
      <c r="M22" s="362">
        <v>53316</v>
      </c>
      <c r="N22" s="362">
        <v>38029</v>
      </c>
      <c r="O22" s="362">
        <v>36557</v>
      </c>
      <c r="P22" s="517"/>
      <c r="Q22" s="517"/>
      <c r="R22" s="517"/>
      <c r="S22" s="517"/>
      <c r="T22" s="517"/>
      <c r="U22" s="517"/>
      <c r="V22" s="517"/>
      <c r="W22" s="517"/>
      <c r="X22" s="556"/>
      <c r="Y22" s="556"/>
      <c r="Z22" s="556"/>
      <c r="AA22" s="556"/>
      <c r="AB22" s="556"/>
      <c r="AC22" s="556"/>
      <c r="AD22" s="556"/>
      <c r="AE22" s="556"/>
    </row>
    <row r="23" spans="1:31" ht="16.5" customHeight="1">
      <c r="A23" s="361" t="s">
        <v>465</v>
      </c>
      <c r="B23" s="485" t="s">
        <v>466</v>
      </c>
      <c r="C23" s="362">
        <v>37221</v>
      </c>
      <c r="D23" s="362">
        <v>56775</v>
      </c>
      <c r="E23" s="362">
        <v>122892</v>
      </c>
      <c r="F23" s="362">
        <v>6894698.86</v>
      </c>
      <c r="G23" s="362">
        <v>5289478.85</v>
      </c>
      <c r="H23" s="363">
        <v>1.53</v>
      </c>
      <c r="I23" s="363">
        <v>3.3</v>
      </c>
      <c r="J23" s="362">
        <v>185237</v>
      </c>
      <c r="K23" s="362">
        <v>142110</v>
      </c>
      <c r="L23" s="362">
        <v>121439</v>
      </c>
      <c r="M23" s="362">
        <v>56104</v>
      </c>
      <c r="N23" s="362">
        <v>93166</v>
      </c>
      <c r="O23" s="362">
        <v>43042</v>
      </c>
      <c r="P23" s="517"/>
      <c r="Q23" s="517"/>
      <c r="R23" s="517"/>
      <c r="S23" s="517"/>
      <c r="T23" s="517"/>
      <c r="U23" s="517"/>
      <c r="V23" s="517"/>
      <c r="W23" s="517"/>
      <c r="X23" s="556"/>
      <c r="Y23" s="556"/>
      <c r="Z23" s="556"/>
      <c r="AA23" s="556"/>
      <c r="AB23" s="556"/>
      <c r="AC23" s="556"/>
      <c r="AD23" s="556"/>
      <c r="AE23" s="556"/>
    </row>
    <row r="24" spans="1:31" ht="16.5" customHeight="1">
      <c r="A24" s="361" t="s">
        <v>467</v>
      </c>
      <c r="B24" s="485" t="s">
        <v>468</v>
      </c>
      <c r="C24" s="362">
        <v>1544</v>
      </c>
      <c r="D24" s="362">
        <v>2722</v>
      </c>
      <c r="E24" s="362">
        <v>3140</v>
      </c>
      <c r="F24" s="362">
        <v>216961.74</v>
      </c>
      <c r="G24" s="362">
        <v>140711.43</v>
      </c>
      <c r="H24" s="363">
        <v>1.76</v>
      </c>
      <c r="I24" s="363">
        <v>2.03</v>
      </c>
      <c r="J24" s="362">
        <v>140519</v>
      </c>
      <c r="K24" s="362">
        <v>91134</v>
      </c>
      <c r="L24" s="362">
        <v>79707</v>
      </c>
      <c r="M24" s="362">
        <v>69096</v>
      </c>
      <c r="N24" s="362">
        <v>51694</v>
      </c>
      <c r="O24" s="362">
        <v>44813</v>
      </c>
      <c r="P24" s="517"/>
      <c r="Q24" s="517"/>
      <c r="R24" s="517"/>
      <c r="S24" s="517"/>
      <c r="T24" s="517"/>
      <c r="U24" s="517"/>
      <c r="V24" s="517"/>
      <c r="W24" s="517"/>
      <c r="X24" s="556"/>
      <c r="Y24" s="556"/>
      <c r="Z24" s="556"/>
      <c r="AA24" s="556"/>
      <c r="AB24" s="556"/>
      <c r="AC24" s="556"/>
      <c r="AD24" s="556"/>
      <c r="AE24" s="556"/>
    </row>
    <row r="25" spans="1:31" ht="16.5" customHeight="1">
      <c r="A25" s="361" t="s">
        <v>469</v>
      </c>
      <c r="B25" s="485" t="s">
        <v>470</v>
      </c>
      <c r="C25" s="362">
        <v>151</v>
      </c>
      <c r="D25" s="362">
        <v>261</v>
      </c>
      <c r="E25" s="362">
        <v>426</v>
      </c>
      <c r="F25" s="362">
        <v>19055.07</v>
      </c>
      <c r="G25" s="362">
        <v>12242.1</v>
      </c>
      <c r="H25" s="363">
        <v>1.73</v>
      </c>
      <c r="I25" s="363">
        <v>2.82</v>
      </c>
      <c r="J25" s="362">
        <v>126193</v>
      </c>
      <c r="K25" s="362">
        <v>81074</v>
      </c>
      <c r="L25" s="362">
        <v>73008</v>
      </c>
      <c r="M25" s="362">
        <v>44730</v>
      </c>
      <c r="N25" s="362">
        <v>46905</v>
      </c>
      <c r="O25" s="362">
        <v>28737</v>
      </c>
      <c r="P25" s="517"/>
      <c r="Q25" s="517"/>
      <c r="R25" s="517"/>
      <c r="S25" s="517"/>
      <c r="T25" s="517"/>
      <c r="U25" s="517"/>
      <c r="V25" s="517"/>
      <c r="W25" s="517"/>
      <c r="X25" s="556"/>
      <c r="Y25" s="556"/>
      <c r="Z25" s="556"/>
      <c r="AA25" s="556"/>
      <c r="AB25" s="556"/>
      <c r="AC25" s="556"/>
      <c r="AD25" s="556"/>
      <c r="AE25" s="556"/>
    </row>
    <row r="26" spans="1:31" ht="16.5" customHeight="1">
      <c r="A26" s="361" t="s">
        <v>471</v>
      </c>
      <c r="B26" s="485" t="s">
        <v>472</v>
      </c>
      <c r="C26" s="362">
        <v>11910</v>
      </c>
      <c r="D26" s="362">
        <v>20776</v>
      </c>
      <c r="E26" s="362">
        <v>40885</v>
      </c>
      <c r="F26" s="362">
        <v>2055311.55</v>
      </c>
      <c r="G26" s="362">
        <v>1329751.1</v>
      </c>
      <c r="H26" s="363">
        <v>1.74</v>
      </c>
      <c r="I26" s="363">
        <v>3.43</v>
      </c>
      <c r="J26" s="362">
        <v>172570</v>
      </c>
      <c r="K26" s="362">
        <v>111650</v>
      </c>
      <c r="L26" s="362">
        <v>98927</v>
      </c>
      <c r="M26" s="362">
        <v>50271</v>
      </c>
      <c r="N26" s="362">
        <v>64004</v>
      </c>
      <c r="O26" s="362">
        <v>32524</v>
      </c>
      <c r="P26" s="517"/>
      <c r="Q26" s="517"/>
      <c r="R26" s="517"/>
      <c r="S26" s="517"/>
      <c r="T26" s="517"/>
      <c r="U26" s="517"/>
      <c r="V26" s="517"/>
      <c r="W26" s="517"/>
      <c r="X26" s="556"/>
      <c r="Y26" s="556"/>
      <c r="Z26" s="556"/>
      <c r="AA26" s="556"/>
      <c r="AB26" s="556"/>
      <c r="AC26" s="556"/>
      <c r="AD26" s="556"/>
      <c r="AE26" s="556"/>
    </row>
    <row r="27" spans="1:31" ht="16.5" customHeight="1">
      <c r="A27" s="361" t="s">
        <v>473</v>
      </c>
      <c r="B27" s="485" t="s">
        <v>474</v>
      </c>
      <c r="C27" s="362">
        <v>1574</v>
      </c>
      <c r="D27" s="362">
        <v>2889</v>
      </c>
      <c r="E27" s="362">
        <v>6353</v>
      </c>
      <c r="F27" s="362">
        <v>292969.86</v>
      </c>
      <c r="G27" s="362">
        <v>204126.78</v>
      </c>
      <c r="H27" s="363">
        <v>1.84</v>
      </c>
      <c r="I27" s="363">
        <v>4.04</v>
      </c>
      <c r="J27" s="362">
        <v>186131</v>
      </c>
      <c r="K27" s="362">
        <v>129687</v>
      </c>
      <c r="L27" s="362">
        <v>101409</v>
      </c>
      <c r="M27" s="362">
        <v>46115</v>
      </c>
      <c r="N27" s="362">
        <v>70657</v>
      </c>
      <c r="O27" s="362">
        <v>32131</v>
      </c>
      <c r="P27" s="517"/>
      <c r="Q27" s="517"/>
      <c r="R27" s="517"/>
      <c r="S27" s="517"/>
      <c r="T27" s="517"/>
      <c r="U27" s="517"/>
      <c r="V27" s="517"/>
      <c r="W27" s="517"/>
      <c r="X27" s="556"/>
      <c r="Y27" s="556"/>
      <c r="Z27" s="556"/>
      <c r="AA27" s="556"/>
      <c r="AB27" s="556"/>
      <c r="AC27" s="556"/>
      <c r="AD27" s="556"/>
      <c r="AE27" s="556"/>
    </row>
    <row r="28" spans="1:31" ht="16.5" customHeight="1">
      <c r="A28" s="361" t="s">
        <v>475</v>
      </c>
      <c r="B28" s="485" t="s">
        <v>476</v>
      </c>
      <c r="C28" s="362">
        <v>1307</v>
      </c>
      <c r="D28" s="362">
        <v>2603</v>
      </c>
      <c r="E28" s="362">
        <v>5574</v>
      </c>
      <c r="F28" s="362">
        <v>300191.8</v>
      </c>
      <c r="G28" s="362">
        <v>217098.33</v>
      </c>
      <c r="H28" s="363">
        <v>1.99</v>
      </c>
      <c r="I28" s="363">
        <v>4.26</v>
      </c>
      <c r="J28" s="362">
        <v>229680</v>
      </c>
      <c r="K28" s="362">
        <v>166104</v>
      </c>
      <c r="L28" s="362">
        <v>115325</v>
      </c>
      <c r="M28" s="362">
        <v>53856</v>
      </c>
      <c r="N28" s="362">
        <v>83403</v>
      </c>
      <c r="O28" s="362">
        <v>38948</v>
      </c>
      <c r="P28" s="517"/>
      <c r="Q28" s="517"/>
      <c r="R28" s="517"/>
      <c r="S28" s="517"/>
      <c r="T28" s="517"/>
      <c r="U28" s="517"/>
      <c r="V28" s="517"/>
      <c r="W28" s="517"/>
      <c r="X28" s="556"/>
      <c r="Y28" s="556"/>
      <c r="Z28" s="556"/>
      <c r="AA28" s="556"/>
      <c r="AB28" s="556"/>
      <c r="AC28" s="556"/>
      <c r="AD28" s="556"/>
      <c r="AE28" s="556"/>
    </row>
    <row r="29" spans="1:31" ht="16.5" customHeight="1">
      <c r="A29" s="361" t="s">
        <v>477</v>
      </c>
      <c r="B29" s="485" t="s">
        <v>478</v>
      </c>
      <c r="C29" s="362">
        <v>23047</v>
      </c>
      <c r="D29" s="362">
        <v>39897</v>
      </c>
      <c r="E29" s="362">
        <v>62696</v>
      </c>
      <c r="F29" s="362">
        <v>3324576.3</v>
      </c>
      <c r="G29" s="362">
        <v>2439600.29</v>
      </c>
      <c r="H29" s="363">
        <v>1.73</v>
      </c>
      <c r="I29" s="363">
        <v>2.72</v>
      </c>
      <c r="J29" s="362">
        <v>144252</v>
      </c>
      <c r="K29" s="362">
        <v>105853</v>
      </c>
      <c r="L29" s="362">
        <v>83329</v>
      </c>
      <c r="M29" s="362">
        <v>53027</v>
      </c>
      <c r="N29" s="362">
        <v>61147</v>
      </c>
      <c r="O29" s="362">
        <v>38912</v>
      </c>
      <c r="P29" s="517"/>
      <c r="Q29" s="517"/>
      <c r="R29" s="517"/>
      <c r="S29" s="517"/>
      <c r="T29" s="517"/>
      <c r="U29" s="517"/>
      <c r="V29" s="517"/>
      <c r="W29" s="517"/>
      <c r="X29" s="556"/>
      <c r="Y29" s="556"/>
      <c r="Z29" s="556"/>
      <c r="AA29" s="556"/>
      <c r="AB29" s="556"/>
      <c r="AC29" s="556"/>
      <c r="AD29" s="556"/>
      <c r="AE29" s="556"/>
    </row>
    <row r="30" spans="1:31" ht="16.5" customHeight="1">
      <c r="A30" s="361" t="s">
        <v>479</v>
      </c>
      <c r="B30" s="485" t="s">
        <v>480</v>
      </c>
      <c r="C30" s="362">
        <v>312</v>
      </c>
      <c r="D30" s="362">
        <v>609</v>
      </c>
      <c r="E30" s="362">
        <v>1217</v>
      </c>
      <c r="F30" s="362">
        <v>46932.64</v>
      </c>
      <c r="G30" s="362">
        <v>32991.37</v>
      </c>
      <c r="H30" s="363">
        <v>1.95</v>
      </c>
      <c r="I30" s="363">
        <v>3.9</v>
      </c>
      <c r="J30" s="362">
        <v>150425</v>
      </c>
      <c r="K30" s="362">
        <v>105742</v>
      </c>
      <c r="L30" s="362">
        <v>77065</v>
      </c>
      <c r="M30" s="362">
        <v>38564</v>
      </c>
      <c r="N30" s="362">
        <v>54173</v>
      </c>
      <c r="O30" s="362">
        <v>27109</v>
      </c>
      <c r="P30" s="517"/>
      <c r="Q30" s="517"/>
      <c r="R30" s="517"/>
      <c r="S30" s="517"/>
      <c r="T30" s="517"/>
      <c r="U30" s="517"/>
      <c r="V30" s="517"/>
      <c r="W30" s="517"/>
      <c r="X30" s="556"/>
      <c r="Y30" s="556"/>
      <c r="Z30" s="556"/>
      <c r="AA30" s="556"/>
      <c r="AB30" s="556"/>
      <c r="AC30" s="556"/>
      <c r="AD30" s="556"/>
      <c r="AE30" s="556"/>
    </row>
    <row r="31" spans="1:31" ht="16.5" customHeight="1">
      <c r="A31" s="361" t="s">
        <v>481</v>
      </c>
      <c r="B31" s="485" t="s">
        <v>482</v>
      </c>
      <c r="C31" s="362">
        <v>1662</v>
      </c>
      <c r="D31" s="362">
        <v>3212</v>
      </c>
      <c r="E31" s="362">
        <v>3790</v>
      </c>
      <c r="F31" s="362">
        <v>208890.16</v>
      </c>
      <c r="G31" s="362">
        <v>150586.42</v>
      </c>
      <c r="H31" s="363">
        <v>1.93</v>
      </c>
      <c r="I31" s="363">
        <v>2.28</v>
      </c>
      <c r="J31" s="362">
        <v>125686</v>
      </c>
      <c r="K31" s="362">
        <v>90606</v>
      </c>
      <c r="L31" s="362">
        <v>65034</v>
      </c>
      <c r="M31" s="362">
        <v>55116</v>
      </c>
      <c r="N31" s="362">
        <v>46882</v>
      </c>
      <c r="O31" s="362">
        <v>39733</v>
      </c>
      <c r="P31" s="517"/>
      <c r="Q31" s="517"/>
      <c r="R31" s="517"/>
      <c r="S31" s="517"/>
      <c r="T31" s="517"/>
      <c r="U31" s="517"/>
      <c r="V31" s="517"/>
      <c r="W31" s="517"/>
      <c r="X31" s="556"/>
      <c r="Y31" s="556"/>
      <c r="Z31" s="556"/>
      <c r="AA31" s="556"/>
      <c r="AB31" s="556"/>
      <c r="AC31" s="556"/>
      <c r="AD31" s="556"/>
      <c r="AE31" s="556"/>
    </row>
    <row r="32" spans="1:31" ht="16.5" customHeight="1">
      <c r="A32" s="361" t="s">
        <v>483</v>
      </c>
      <c r="B32" s="485" t="s">
        <v>484</v>
      </c>
      <c r="C32" s="362">
        <v>822</v>
      </c>
      <c r="D32" s="362">
        <v>1767</v>
      </c>
      <c r="E32" s="362">
        <v>2969</v>
      </c>
      <c r="F32" s="362">
        <v>160887.48</v>
      </c>
      <c r="G32" s="362">
        <v>115872.82</v>
      </c>
      <c r="H32" s="363">
        <v>2.15</v>
      </c>
      <c r="I32" s="363">
        <v>3.61</v>
      </c>
      <c r="J32" s="362">
        <v>195727</v>
      </c>
      <c r="K32" s="362">
        <v>140965</v>
      </c>
      <c r="L32" s="362">
        <v>91051</v>
      </c>
      <c r="M32" s="362">
        <v>54189</v>
      </c>
      <c r="N32" s="362">
        <v>65576</v>
      </c>
      <c r="O32" s="362">
        <v>39028</v>
      </c>
      <c r="P32" s="517"/>
      <c r="Q32" s="517"/>
      <c r="R32" s="517"/>
      <c r="S32" s="517"/>
      <c r="T32" s="517"/>
      <c r="U32" s="517"/>
      <c r="V32" s="517"/>
      <c r="W32" s="517"/>
      <c r="X32" s="556"/>
      <c r="Y32" s="556"/>
      <c r="Z32" s="556"/>
      <c r="AA32" s="556"/>
      <c r="AB32" s="556"/>
      <c r="AC32" s="556"/>
      <c r="AD32" s="556"/>
      <c r="AE32" s="556"/>
    </row>
    <row r="33" spans="1:31" ht="16.5" customHeight="1">
      <c r="A33" s="361" t="s">
        <v>485</v>
      </c>
      <c r="B33" s="485" t="s">
        <v>486</v>
      </c>
      <c r="C33" s="362">
        <v>12062</v>
      </c>
      <c r="D33" s="362">
        <v>25200</v>
      </c>
      <c r="E33" s="362">
        <v>47456</v>
      </c>
      <c r="F33" s="362">
        <v>2550326.59</v>
      </c>
      <c r="G33" s="362">
        <v>1871316.5</v>
      </c>
      <c r="H33" s="363">
        <v>2.09</v>
      </c>
      <c r="I33" s="363">
        <v>3.93</v>
      </c>
      <c r="J33" s="362">
        <v>211435</v>
      </c>
      <c r="K33" s="362">
        <v>155141</v>
      </c>
      <c r="L33" s="362">
        <v>101203</v>
      </c>
      <c r="M33" s="362">
        <v>53741</v>
      </c>
      <c r="N33" s="362">
        <v>74259</v>
      </c>
      <c r="O33" s="362">
        <v>39433</v>
      </c>
      <c r="P33" s="517"/>
      <c r="Q33" s="517"/>
      <c r="R33" s="517"/>
      <c r="S33" s="517"/>
      <c r="T33" s="517"/>
      <c r="U33" s="517"/>
      <c r="V33" s="517"/>
      <c r="W33" s="517"/>
      <c r="X33" s="556"/>
      <c r="Y33" s="556"/>
      <c r="Z33" s="556"/>
      <c r="AA33" s="556"/>
      <c r="AB33" s="556"/>
      <c r="AC33" s="556"/>
      <c r="AD33" s="556"/>
      <c r="AE33" s="556"/>
    </row>
    <row r="34" spans="1:31" ht="16.5" customHeight="1">
      <c r="A34" s="361" t="s">
        <v>487</v>
      </c>
      <c r="B34" s="485" t="s">
        <v>488</v>
      </c>
      <c r="C34" s="362">
        <v>960</v>
      </c>
      <c r="D34" s="362">
        <v>2111</v>
      </c>
      <c r="E34" s="362">
        <v>5269</v>
      </c>
      <c r="F34" s="362">
        <v>125103.99</v>
      </c>
      <c r="G34" s="362">
        <v>84127.98</v>
      </c>
      <c r="H34" s="363">
        <v>2.2</v>
      </c>
      <c r="I34" s="363">
        <v>5.49</v>
      </c>
      <c r="J34" s="362">
        <v>130317</v>
      </c>
      <c r="K34" s="362">
        <v>87633</v>
      </c>
      <c r="L34" s="362">
        <v>59263</v>
      </c>
      <c r="M34" s="362">
        <v>23743</v>
      </c>
      <c r="N34" s="362">
        <v>39852</v>
      </c>
      <c r="O34" s="362">
        <v>15967</v>
      </c>
      <c r="P34" s="517"/>
      <c r="Q34" s="517"/>
      <c r="R34" s="517"/>
      <c r="S34" s="517"/>
      <c r="T34" s="517"/>
      <c r="U34" s="517"/>
      <c r="V34" s="517"/>
      <c r="W34" s="517"/>
      <c r="X34" s="556"/>
      <c r="Y34" s="556"/>
      <c r="Z34" s="556"/>
      <c r="AA34" s="556"/>
      <c r="AB34" s="556"/>
      <c r="AC34" s="556"/>
      <c r="AD34" s="556"/>
      <c r="AE34" s="556"/>
    </row>
    <row r="35" spans="1:31" ht="16.5" customHeight="1">
      <c r="A35" s="361" t="s">
        <v>489</v>
      </c>
      <c r="B35" s="485" t="s">
        <v>490</v>
      </c>
      <c r="C35" s="362">
        <v>102796</v>
      </c>
      <c r="D35" s="362">
        <v>128057</v>
      </c>
      <c r="E35" s="362">
        <v>153651</v>
      </c>
      <c r="F35" s="362">
        <v>6418431.75</v>
      </c>
      <c r="G35" s="362">
        <v>4839744.84</v>
      </c>
      <c r="H35" s="363">
        <v>1.25</v>
      </c>
      <c r="I35" s="363">
        <v>1.49</v>
      </c>
      <c r="J35" s="362">
        <v>62439</v>
      </c>
      <c r="K35" s="362">
        <v>47081</v>
      </c>
      <c r="L35" s="362">
        <v>50122</v>
      </c>
      <c r="M35" s="362">
        <v>41773</v>
      </c>
      <c r="N35" s="362">
        <v>37794</v>
      </c>
      <c r="O35" s="362">
        <v>31498</v>
      </c>
      <c r="P35" s="517"/>
      <c r="Q35" s="517"/>
      <c r="R35" s="517"/>
      <c r="S35" s="517"/>
      <c r="T35" s="517"/>
      <c r="U35" s="517"/>
      <c r="V35" s="517"/>
      <c r="W35" s="517"/>
      <c r="X35" s="556"/>
      <c r="Y35" s="556"/>
      <c r="Z35" s="556"/>
      <c r="AA35" s="556"/>
      <c r="AB35" s="556"/>
      <c r="AC35" s="556"/>
      <c r="AD35" s="556"/>
      <c r="AE35" s="556"/>
    </row>
    <row r="36" spans="1:31" ht="16.5" customHeight="1">
      <c r="A36" s="361" t="s">
        <v>491</v>
      </c>
      <c r="B36" s="485" t="s">
        <v>492</v>
      </c>
      <c r="C36" s="362">
        <v>956</v>
      </c>
      <c r="D36" s="362">
        <v>1671</v>
      </c>
      <c r="E36" s="362">
        <v>3387</v>
      </c>
      <c r="F36" s="362">
        <v>129984.02</v>
      </c>
      <c r="G36" s="362">
        <v>88801.66</v>
      </c>
      <c r="H36" s="363">
        <v>1.75</v>
      </c>
      <c r="I36" s="363">
        <v>3.54</v>
      </c>
      <c r="J36" s="362">
        <v>135967</v>
      </c>
      <c r="K36" s="362">
        <v>92889</v>
      </c>
      <c r="L36" s="362">
        <v>77788</v>
      </c>
      <c r="M36" s="362">
        <v>38377</v>
      </c>
      <c r="N36" s="362">
        <v>53143</v>
      </c>
      <c r="O36" s="362">
        <v>26218</v>
      </c>
      <c r="P36" s="517"/>
      <c r="Q36" s="517"/>
      <c r="R36" s="517"/>
      <c r="S36" s="517"/>
      <c r="T36" s="517"/>
      <c r="U36" s="517"/>
      <c r="V36" s="517"/>
      <c r="W36" s="517"/>
      <c r="X36" s="556"/>
      <c r="Y36" s="556"/>
      <c r="Z36" s="556"/>
      <c r="AA36" s="556"/>
      <c r="AB36" s="556"/>
      <c r="AC36" s="556"/>
      <c r="AD36" s="556"/>
      <c r="AE36" s="556"/>
    </row>
    <row r="37" spans="1:31" ht="16.5" customHeight="1">
      <c r="A37" s="361" t="s">
        <v>493</v>
      </c>
      <c r="B37" s="485" t="s">
        <v>494</v>
      </c>
      <c r="C37" s="362">
        <v>990</v>
      </c>
      <c r="D37" s="362">
        <v>1764</v>
      </c>
      <c r="E37" s="362">
        <v>5547</v>
      </c>
      <c r="F37" s="362">
        <v>199606.52</v>
      </c>
      <c r="G37" s="362">
        <v>146973.99</v>
      </c>
      <c r="H37" s="363">
        <v>1.78</v>
      </c>
      <c r="I37" s="363">
        <v>5.6</v>
      </c>
      <c r="J37" s="362">
        <v>201623</v>
      </c>
      <c r="K37" s="362">
        <v>148459</v>
      </c>
      <c r="L37" s="362">
        <v>113156</v>
      </c>
      <c r="M37" s="362">
        <v>35985</v>
      </c>
      <c r="N37" s="362">
        <v>83319</v>
      </c>
      <c r="O37" s="362">
        <v>26496</v>
      </c>
      <c r="P37" s="517"/>
      <c r="Q37" s="517"/>
      <c r="R37" s="517"/>
      <c r="S37" s="517"/>
      <c r="T37" s="517"/>
      <c r="U37" s="517"/>
      <c r="V37" s="517"/>
      <c r="W37" s="517"/>
      <c r="X37" s="556"/>
      <c r="Y37" s="556"/>
      <c r="Z37" s="556"/>
      <c r="AA37" s="556"/>
      <c r="AB37" s="556"/>
      <c r="AC37" s="556"/>
      <c r="AD37" s="556"/>
      <c r="AE37" s="556"/>
    </row>
    <row r="38" spans="1:31" ht="16.5" customHeight="1">
      <c r="A38" s="361" t="s">
        <v>495</v>
      </c>
      <c r="B38" s="485" t="s">
        <v>496</v>
      </c>
      <c r="C38" s="362">
        <v>1411</v>
      </c>
      <c r="D38" s="362">
        <v>2540</v>
      </c>
      <c r="E38" s="362">
        <v>5812</v>
      </c>
      <c r="F38" s="362">
        <v>192972.78</v>
      </c>
      <c r="G38" s="362">
        <v>133311.02</v>
      </c>
      <c r="H38" s="363">
        <v>1.8</v>
      </c>
      <c r="I38" s="363">
        <v>4.12</v>
      </c>
      <c r="J38" s="362">
        <v>136763</v>
      </c>
      <c r="K38" s="362">
        <v>94480</v>
      </c>
      <c r="L38" s="362">
        <v>75974</v>
      </c>
      <c r="M38" s="362">
        <v>33202</v>
      </c>
      <c r="N38" s="362">
        <v>52485</v>
      </c>
      <c r="O38" s="362">
        <v>22937</v>
      </c>
      <c r="P38" s="517"/>
      <c r="Q38" s="517"/>
      <c r="R38" s="517"/>
      <c r="S38" s="517"/>
      <c r="T38" s="517"/>
      <c r="U38" s="517"/>
      <c r="V38" s="517"/>
      <c r="W38" s="517"/>
      <c r="X38" s="556"/>
      <c r="Y38" s="556"/>
      <c r="Z38" s="556"/>
      <c r="AA38" s="556"/>
      <c r="AB38" s="556"/>
      <c r="AC38" s="556"/>
      <c r="AD38" s="556"/>
      <c r="AE38" s="556"/>
    </row>
    <row r="39" spans="1:31" ht="16.5" customHeight="1">
      <c r="A39" s="361" t="s">
        <v>497</v>
      </c>
      <c r="B39" s="485" t="s">
        <v>498</v>
      </c>
      <c r="C39" s="362">
        <v>2574</v>
      </c>
      <c r="D39" s="362">
        <v>5833</v>
      </c>
      <c r="E39" s="362">
        <v>9927</v>
      </c>
      <c r="F39" s="362">
        <v>510723.83</v>
      </c>
      <c r="G39" s="362">
        <v>374478.1</v>
      </c>
      <c r="H39" s="363">
        <v>2.27</v>
      </c>
      <c r="I39" s="363">
        <v>3.86</v>
      </c>
      <c r="J39" s="362">
        <v>198416</v>
      </c>
      <c r="K39" s="362">
        <v>145485</v>
      </c>
      <c r="L39" s="362">
        <v>87558</v>
      </c>
      <c r="M39" s="362">
        <v>51448</v>
      </c>
      <c r="N39" s="362">
        <v>64200</v>
      </c>
      <c r="O39" s="362">
        <v>37723</v>
      </c>
      <c r="P39" s="517"/>
      <c r="Q39" s="517"/>
      <c r="R39" s="517"/>
      <c r="S39" s="517"/>
      <c r="T39" s="517"/>
      <c r="U39" s="517"/>
      <c r="V39" s="517"/>
      <c r="W39" s="517"/>
      <c r="X39" s="556"/>
      <c r="Y39" s="556"/>
      <c r="Z39" s="556"/>
      <c r="AA39" s="556"/>
      <c r="AB39" s="556"/>
      <c r="AC39" s="556"/>
      <c r="AD39" s="556"/>
      <c r="AE39" s="556"/>
    </row>
    <row r="40" spans="1:31" ht="16.5" customHeight="1">
      <c r="A40" s="361" t="s">
        <v>499</v>
      </c>
      <c r="B40" s="485" t="s">
        <v>500</v>
      </c>
      <c r="C40" s="362">
        <v>4105</v>
      </c>
      <c r="D40" s="362">
        <v>7319</v>
      </c>
      <c r="E40" s="362">
        <v>16232</v>
      </c>
      <c r="F40" s="362">
        <v>552852.8</v>
      </c>
      <c r="G40" s="362">
        <v>380834.85</v>
      </c>
      <c r="H40" s="363">
        <v>1.78</v>
      </c>
      <c r="I40" s="363">
        <v>3.95</v>
      </c>
      <c r="J40" s="362">
        <v>134678</v>
      </c>
      <c r="K40" s="362">
        <v>92773</v>
      </c>
      <c r="L40" s="362">
        <v>75537</v>
      </c>
      <c r="M40" s="362">
        <v>34059</v>
      </c>
      <c r="N40" s="362">
        <v>52034</v>
      </c>
      <c r="O40" s="362">
        <v>23462</v>
      </c>
      <c r="P40" s="517"/>
      <c r="Q40" s="517"/>
      <c r="R40" s="517"/>
      <c r="S40" s="517"/>
      <c r="T40" s="517"/>
      <c r="U40" s="517"/>
      <c r="V40" s="517"/>
      <c r="W40" s="517"/>
      <c r="X40" s="556"/>
      <c r="Y40" s="556"/>
      <c r="Z40" s="556"/>
      <c r="AA40" s="556"/>
      <c r="AB40" s="556"/>
      <c r="AC40" s="556"/>
      <c r="AD40" s="556"/>
      <c r="AE40" s="556"/>
    </row>
    <row r="41" spans="1:31" ht="16.5" customHeight="1">
      <c r="A41" s="365" t="s">
        <v>501</v>
      </c>
      <c r="B41" s="500" t="s">
        <v>502</v>
      </c>
      <c r="C41" s="366">
        <v>4503</v>
      </c>
      <c r="D41" s="366">
        <v>10079</v>
      </c>
      <c r="E41" s="366">
        <v>21817</v>
      </c>
      <c r="F41" s="366">
        <v>987742.37</v>
      </c>
      <c r="G41" s="366">
        <v>719583.76</v>
      </c>
      <c r="H41" s="367">
        <v>2.24</v>
      </c>
      <c r="I41" s="367">
        <v>4.84</v>
      </c>
      <c r="J41" s="366">
        <v>219352</v>
      </c>
      <c r="K41" s="366">
        <v>159801</v>
      </c>
      <c r="L41" s="366">
        <v>98000</v>
      </c>
      <c r="M41" s="366">
        <v>45274</v>
      </c>
      <c r="N41" s="366">
        <v>71394</v>
      </c>
      <c r="O41" s="366">
        <v>32983</v>
      </c>
      <c r="P41" s="517"/>
      <c r="Q41" s="517"/>
      <c r="R41" s="517"/>
      <c r="S41" s="517"/>
      <c r="T41" s="517"/>
      <c r="U41" s="517"/>
      <c r="V41" s="517"/>
      <c r="W41" s="517"/>
      <c r="X41" s="556"/>
      <c r="Y41" s="556"/>
      <c r="Z41" s="556"/>
      <c r="AA41" s="556"/>
      <c r="AB41" s="556"/>
      <c r="AC41" s="556"/>
      <c r="AD41" s="556"/>
      <c r="AE41" s="556"/>
    </row>
    <row r="42" spans="18:20" ht="10.5" customHeight="1">
      <c r="R42" s="517"/>
      <c r="S42" s="517"/>
      <c r="T42" s="517"/>
    </row>
    <row r="51" ht="11.25">
      <c r="B51" s="360"/>
    </row>
  </sheetData>
  <mergeCells count="8">
    <mergeCell ref="A3:B4"/>
    <mergeCell ref="C3:C4"/>
    <mergeCell ref="D3:D4"/>
    <mergeCell ref="E3:E4"/>
    <mergeCell ref="H3:I3"/>
    <mergeCell ref="J3:K3"/>
    <mergeCell ref="L3:M3"/>
    <mergeCell ref="N3:O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27"/>
  <dimension ref="A1:AE79"/>
  <sheetViews>
    <sheetView showGridLines="0" workbookViewId="0" topLeftCell="A1">
      <selection activeCell="A1" sqref="A1"/>
    </sheetView>
  </sheetViews>
  <sheetFormatPr defaultColWidth="9.140625" defaultRowHeight="12"/>
  <cols>
    <col min="1" max="1" width="4.57421875" style="355" bestFit="1" customWidth="1"/>
    <col min="2" max="2" width="45.00390625" style="356" customWidth="1"/>
    <col min="3" max="5" width="8.57421875" style="357" customWidth="1"/>
    <col min="6" max="7" width="10.57421875" style="357" customWidth="1"/>
    <col min="8" max="9" width="9.7109375" style="358" customWidth="1"/>
    <col min="10" max="11" width="14.7109375" style="357" customWidth="1"/>
    <col min="12" max="15" width="11.7109375" style="357" customWidth="1"/>
    <col min="16" max="17" width="6.00390625" style="359" bestFit="1" customWidth="1"/>
    <col min="18" max="18" width="7.7109375" style="359" bestFit="1" customWidth="1"/>
    <col min="19" max="20" width="7.7109375" style="359" customWidth="1"/>
    <col min="21" max="21" width="6.00390625" style="359" bestFit="1" customWidth="1"/>
    <col min="22" max="22" width="6.8515625" style="359" bestFit="1" customWidth="1"/>
    <col min="23" max="23" width="6.00390625" style="359" bestFit="1" customWidth="1"/>
    <col min="24" max="31" width="5.140625" style="359" bestFit="1" customWidth="1"/>
    <col min="32" max="16384" width="9.140625" style="359" customWidth="1"/>
  </cols>
  <sheetData>
    <row r="1" ht="13.5" customHeight="1">
      <c r="B1" s="343" t="s">
        <v>1279</v>
      </c>
    </row>
    <row r="2" ht="12" customHeight="1">
      <c r="O2" s="102" t="s">
        <v>286</v>
      </c>
    </row>
    <row r="3" spans="1:15" ht="18.75" customHeight="1">
      <c r="A3" s="610" t="s">
        <v>366</v>
      </c>
      <c r="B3" s="714"/>
      <c r="C3" s="610" t="s">
        <v>251</v>
      </c>
      <c r="D3" s="625" t="s">
        <v>252</v>
      </c>
      <c r="E3" s="625" t="s">
        <v>813</v>
      </c>
      <c r="F3" s="342" t="s">
        <v>279</v>
      </c>
      <c r="G3" s="344"/>
      <c r="H3" s="676" t="s">
        <v>368</v>
      </c>
      <c r="I3" s="687"/>
      <c r="J3" s="689" t="s">
        <v>269</v>
      </c>
      <c r="K3" s="689"/>
      <c r="L3" s="689" t="s">
        <v>363</v>
      </c>
      <c r="M3" s="689"/>
      <c r="N3" s="689" t="s">
        <v>365</v>
      </c>
      <c r="O3" s="690"/>
    </row>
    <row r="4" spans="1:15" ht="18.75" customHeight="1">
      <c r="A4" s="611"/>
      <c r="B4" s="627"/>
      <c r="C4" s="611"/>
      <c r="D4" s="627"/>
      <c r="E4" s="627"/>
      <c r="F4" s="61" t="s">
        <v>106</v>
      </c>
      <c r="G4" s="66" t="s">
        <v>171</v>
      </c>
      <c r="H4" s="349" t="s">
        <v>107</v>
      </c>
      <c r="I4" s="350" t="s">
        <v>815</v>
      </c>
      <c r="J4" s="346" t="s">
        <v>173</v>
      </c>
      <c r="K4" s="346" t="s">
        <v>171</v>
      </c>
      <c r="L4" s="346" t="s">
        <v>364</v>
      </c>
      <c r="M4" s="346" t="s">
        <v>815</v>
      </c>
      <c r="N4" s="346" t="s">
        <v>364</v>
      </c>
      <c r="O4" s="347" t="s">
        <v>815</v>
      </c>
    </row>
    <row r="5" spans="1:31" ht="16.5" customHeight="1">
      <c r="A5" s="361" t="s">
        <v>503</v>
      </c>
      <c r="B5" s="485" t="s">
        <v>504</v>
      </c>
      <c r="C5" s="362">
        <v>1813</v>
      </c>
      <c r="D5" s="362">
        <v>3470</v>
      </c>
      <c r="E5" s="362">
        <v>10839</v>
      </c>
      <c r="F5" s="362">
        <v>297179.99</v>
      </c>
      <c r="G5" s="362">
        <v>209886.33</v>
      </c>
      <c r="H5" s="363">
        <v>1.91</v>
      </c>
      <c r="I5" s="363">
        <v>5.98</v>
      </c>
      <c r="J5" s="362">
        <v>163916</v>
      </c>
      <c r="K5" s="362">
        <v>115767</v>
      </c>
      <c r="L5" s="362">
        <v>85643</v>
      </c>
      <c r="M5" s="362">
        <v>27418</v>
      </c>
      <c r="N5" s="362">
        <v>60486</v>
      </c>
      <c r="O5" s="362">
        <v>19364</v>
      </c>
      <c r="P5" s="517"/>
      <c r="Q5" s="517"/>
      <c r="R5" s="517"/>
      <c r="S5" s="517"/>
      <c r="T5" s="517"/>
      <c r="U5" s="517"/>
      <c r="V5" s="517"/>
      <c r="W5" s="517"/>
      <c r="X5" s="556"/>
      <c r="Y5" s="556"/>
      <c r="Z5" s="556"/>
      <c r="AA5" s="556"/>
      <c r="AB5" s="556"/>
      <c r="AC5" s="556"/>
      <c r="AD5" s="556"/>
      <c r="AE5" s="556"/>
    </row>
    <row r="6" spans="1:31" ht="16.5" customHeight="1">
      <c r="A6" s="361" t="s">
        <v>505</v>
      </c>
      <c r="B6" s="485" t="s">
        <v>506</v>
      </c>
      <c r="C6" s="362">
        <v>1885</v>
      </c>
      <c r="D6" s="362">
        <v>4094</v>
      </c>
      <c r="E6" s="362">
        <v>6356</v>
      </c>
      <c r="F6" s="362">
        <v>472034.82</v>
      </c>
      <c r="G6" s="362">
        <v>334078.17</v>
      </c>
      <c r="H6" s="363">
        <v>2.17</v>
      </c>
      <c r="I6" s="363">
        <v>3.37</v>
      </c>
      <c r="J6" s="362">
        <v>250416</v>
      </c>
      <c r="K6" s="362">
        <v>177230</v>
      </c>
      <c r="L6" s="362">
        <v>115299</v>
      </c>
      <c r="M6" s="362">
        <v>74266</v>
      </c>
      <c r="N6" s="362">
        <v>81602</v>
      </c>
      <c r="O6" s="362">
        <v>52561</v>
      </c>
      <c r="P6" s="517"/>
      <c r="Q6" s="517"/>
      <c r="R6" s="517"/>
      <c r="S6" s="517"/>
      <c r="T6" s="517"/>
      <c r="U6" s="517"/>
      <c r="V6" s="517"/>
      <c r="W6" s="517"/>
      <c r="X6" s="556"/>
      <c r="Y6" s="556"/>
      <c r="Z6" s="556"/>
      <c r="AA6" s="556"/>
      <c r="AB6" s="556"/>
      <c r="AC6" s="556"/>
      <c r="AD6" s="556"/>
      <c r="AE6" s="556"/>
    </row>
    <row r="7" spans="1:31" ht="16.5" customHeight="1">
      <c r="A7" s="361" t="s">
        <v>507</v>
      </c>
      <c r="B7" s="485" t="s">
        <v>508</v>
      </c>
      <c r="C7" s="362">
        <v>768</v>
      </c>
      <c r="D7" s="362">
        <v>1458</v>
      </c>
      <c r="E7" s="362">
        <v>3018</v>
      </c>
      <c r="F7" s="362">
        <v>157885.75</v>
      </c>
      <c r="G7" s="362">
        <v>106466.76</v>
      </c>
      <c r="H7" s="363">
        <v>1.9</v>
      </c>
      <c r="I7" s="363">
        <v>3.93</v>
      </c>
      <c r="J7" s="362">
        <v>205580</v>
      </c>
      <c r="K7" s="362">
        <v>138629</v>
      </c>
      <c r="L7" s="362">
        <v>108289</v>
      </c>
      <c r="M7" s="362">
        <v>52315</v>
      </c>
      <c r="N7" s="362">
        <v>73022</v>
      </c>
      <c r="O7" s="362">
        <v>35277</v>
      </c>
      <c r="P7" s="517"/>
      <c r="Q7" s="517"/>
      <c r="R7" s="517"/>
      <c r="S7" s="517"/>
      <c r="T7" s="517"/>
      <c r="U7" s="517"/>
      <c r="V7" s="517"/>
      <c r="W7" s="517"/>
      <c r="X7" s="556"/>
      <c r="Y7" s="556"/>
      <c r="Z7" s="556"/>
      <c r="AA7" s="556"/>
      <c r="AB7" s="556"/>
      <c r="AC7" s="556"/>
      <c r="AD7" s="556"/>
      <c r="AE7" s="556"/>
    </row>
    <row r="8" spans="1:31" ht="16.5" customHeight="1">
      <c r="A8" s="361" t="s">
        <v>509</v>
      </c>
      <c r="B8" s="485" t="s">
        <v>510</v>
      </c>
      <c r="C8" s="362">
        <v>6460</v>
      </c>
      <c r="D8" s="362">
        <v>11857</v>
      </c>
      <c r="E8" s="362">
        <v>21990</v>
      </c>
      <c r="F8" s="362">
        <v>1493112.53</v>
      </c>
      <c r="G8" s="362">
        <v>1058066.54</v>
      </c>
      <c r="H8" s="363">
        <v>1.84</v>
      </c>
      <c r="I8" s="363">
        <v>3.4</v>
      </c>
      <c r="J8" s="362">
        <v>231132</v>
      </c>
      <c r="K8" s="362">
        <v>163787</v>
      </c>
      <c r="L8" s="362">
        <v>125927</v>
      </c>
      <c r="M8" s="362">
        <v>67900</v>
      </c>
      <c r="N8" s="362">
        <v>89236</v>
      </c>
      <c r="O8" s="362">
        <v>48116</v>
      </c>
      <c r="P8" s="517"/>
      <c r="Q8" s="517"/>
      <c r="R8" s="517"/>
      <c r="S8" s="517"/>
      <c r="T8" s="517"/>
      <c r="U8" s="517"/>
      <c r="V8" s="517"/>
      <c r="W8" s="517"/>
      <c r="X8" s="556"/>
      <c r="Y8" s="556"/>
      <c r="Z8" s="556"/>
      <c r="AA8" s="556"/>
      <c r="AB8" s="556"/>
      <c r="AC8" s="556"/>
      <c r="AD8" s="556"/>
      <c r="AE8" s="556"/>
    </row>
    <row r="9" spans="1:31" ht="16.5" customHeight="1">
      <c r="A9" s="361" t="s">
        <v>511</v>
      </c>
      <c r="B9" s="485" t="s">
        <v>512</v>
      </c>
      <c r="C9" s="362">
        <v>1810</v>
      </c>
      <c r="D9" s="362">
        <v>3752</v>
      </c>
      <c r="E9" s="362">
        <v>5530</v>
      </c>
      <c r="F9" s="362">
        <v>294114.57</v>
      </c>
      <c r="G9" s="362">
        <v>207794.14</v>
      </c>
      <c r="H9" s="363">
        <v>2.07</v>
      </c>
      <c r="I9" s="363">
        <v>3.06</v>
      </c>
      <c r="J9" s="362">
        <v>162494</v>
      </c>
      <c r="K9" s="362">
        <v>114803</v>
      </c>
      <c r="L9" s="362">
        <v>78389</v>
      </c>
      <c r="M9" s="362">
        <v>53185</v>
      </c>
      <c r="N9" s="362">
        <v>55382</v>
      </c>
      <c r="O9" s="362">
        <v>37576</v>
      </c>
      <c r="P9" s="517"/>
      <c r="Q9" s="517"/>
      <c r="R9" s="517"/>
      <c r="S9" s="517"/>
      <c r="T9" s="517"/>
      <c r="U9" s="517"/>
      <c r="V9" s="517"/>
      <c r="W9" s="517"/>
      <c r="X9" s="556"/>
      <c r="Y9" s="556"/>
      <c r="Z9" s="556"/>
      <c r="AA9" s="556"/>
      <c r="AB9" s="556"/>
      <c r="AC9" s="556"/>
      <c r="AD9" s="556"/>
      <c r="AE9" s="556"/>
    </row>
    <row r="10" spans="1:31" ht="16.5" customHeight="1">
      <c r="A10" s="361" t="s">
        <v>513</v>
      </c>
      <c r="B10" s="485" t="s">
        <v>514</v>
      </c>
      <c r="C10" s="362">
        <v>11723</v>
      </c>
      <c r="D10" s="362">
        <v>22626</v>
      </c>
      <c r="E10" s="362">
        <v>36355</v>
      </c>
      <c r="F10" s="362">
        <v>2434768.93</v>
      </c>
      <c r="G10" s="362">
        <v>1702307.05</v>
      </c>
      <c r="H10" s="363">
        <v>1.93</v>
      </c>
      <c r="I10" s="363">
        <v>3.1</v>
      </c>
      <c r="J10" s="362">
        <v>207692</v>
      </c>
      <c r="K10" s="362">
        <v>145211</v>
      </c>
      <c r="L10" s="362">
        <v>107609</v>
      </c>
      <c r="M10" s="362">
        <v>66972</v>
      </c>
      <c r="N10" s="362">
        <v>75237</v>
      </c>
      <c r="O10" s="362">
        <v>46825</v>
      </c>
      <c r="P10" s="517"/>
      <c r="Q10" s="517"/>
      <c r="R10" s="517"/>
      <c r="S10" s="517"/>
      <c r="T10" s="517"/>
      <c r="U10" s="517"/>
      <c r="V10" s="517"/>
      <c r="W10" s="517"/>
      <c r="X10" s="556"/>
      <c r="Y10" s="556"/>
      <c r="Z10" s="556"/>
      <c r="AA10" s="556"/>
      <c r="AB10" s="556"/>
      <c r="AC10" s="556"/>
      <c r="AD10" s="556"/>
      <c r="AE10" s="556"/>
    </row>
    <row r="11" spans="1:31" ht="16.5" customHeight="1">
      <c r="A11" s="361" t="s">
        <v>515</v>
      </c>
      <c r="B11" s="485" t="s">
        <v>516</v>
      </c>
      <c r="C11" s="362">
        <v>139</v>
      </c>
      <c r="D11" s="362">
        <v>215</v>
      </c>
      <c r="E11" s="362">
        <v>690</v>
      </c>
      <c r="F11" s="362">
        <v>17230.38</v>
      </c>
      <c r="G11" s="362">
        <v>13445.12</v>
      </c>
      <c r="H11" s="363">
        <v>1.55</v>
      </c>
      <c r="I11" s="363">
        <v>4.96</v>
      </c>
      <c r="J11" s="362">
        <v>123960</v>
      </c>
      <c r="K11" s="362">
        <v>96727</v>
      </c>
      <c r="L11" s="362">
        <v>80141</v>
      </c>
      <c r="M11" s="362">
        <v>24972</v>
      </c>
      <c r="N11" s="362">
        <v>62535</v>
      </c>
      <c r="O11" s="362">
        <v>19486</v>
      </c>
      <c r="P11" s="517"/>
      <c r="Q11" s="517"/>
      <c r="R11" s="517"/>
      <c r="S11" s="517"/>
      <c r="T11" s="517"/>
      <c r="U11" s="517"/>
      <c r="V11" s="517"/>
      <c r="W11" s="517"/>
      <c r="X11" s="556"/>
      <c r="Y11" s="556"/>
      <c r="Z11" s="556"/>
      <c r="AA11" s="556"/>
      <c r="AB11" s="556"/>
      <c r="AC11" s="556"/>
      <c r="AD11" s="556"/>
      <c r="AE11" s="556"/>
    </row>
    <row r="12" spans="1:31" ht="16.5" customHeight="1">
      <c r="A12" s="361" t="s">
        <v>517</v>
      </c>
      <c r="B12" s="485" t="s">
        <v>518</v>
      </c>
      <c r="C12" s="362">
        <v>6731</v>
      </c>
      <c r="D12" s="362">
        <v>12085</v>
      </c>
      <c r="E12" s="362">
        <v>45814</v>
      </c>
      <c r="F12" s="362">
        <v>1194758.22</v>
      </c>
      <c r="G12" s="362">
        <v>938249.07</v>
      </c>
      <c r="H12" s="363">
        <v>1.8</v>
      </c>
      <c r="I12" s="363">
        <v>6.81</v>
      </c>
      <c r="J12" s="362">
        <v>177501</v>
      </c>
      <c r="K12" s="362">
        <v>139392</v>
      </c>
      <c r="L12" s="362">
        <v>98863</v>
      </c>
      <c r="M12" s="362">
        <v>26078</v>
      </c>
      <c r="N12" s="362">
        <v>77637</v>
      </c>
      <c r="O12" s="362">
        <v>20480</v>
      </c>
      <c r="P12" s="517"/>
      <c r="Q12" s="517"/>
      <c r="R12" s="517"/>
      <c r="S12" s="517"/>
      <c r="T12" s="517"/>
      <c r="U12" s="517"/>
      <c r="V12" s="517"/>
      <c r="W12" s="517"/>
      <c r="X12" s="556"/>
      <c r="Y12" s="556"/>
      <c r="Z12" s="556"/>
      <c r="AA12" s="556"/>
      <c r="AB12" s="556"/>
      <c r="AC12" s="556"/>
      <c r="AD12" s="556"/>
      <c r="AE12" s="556"/>
    </row>
    <row r="13" spans="1:31" ht="16.5" customHeight="1">
      <c r="A13" s="361" t="s">
        <v>519</v>
      </c>
      <c r="B13" s="485" t="s">
        <v>520</v>
      </c>
      <c r="C13" s="362">
        <v>6125</v>
      </c>
      <c r="D13" s="362">
        <v>11154</v>
      </c>
      <c r="E13" s="362">
        <v>32119</v>
      </c>
      <c r="F13" s="362">
        <v>610111.05</v>
      </c>
      <c r="G13" s="362">
        <v>479067.9</v>
      </c>
      <c r="H13" s="363">
        <v>1.82</v>
      </c>
      <c r="I13" s="363">
        <v>5.24</v>
      </c>
      <c r="J13" s="362">
        <v>99610</v>
      </c>
      <c r="K13" s="362">
        <v>78215</v>
      </c>
      <c r="L13" s="362">
        <v>54699</v>
      </c>
      <c r="M13" s="362">
        <v>18995</v>
      </c>
      <c r="N13" s="362">
        <v>42950</v>
      </c>
      <c r="O13" s="362">
        <v>14915</v>
      </c>
      <c r="P13" s="517"/>
      <c r="Q13" s="517"/>
      <c r="R13" s="517"/>
      <c r="S13" s="517"/>
      <c r="T13" s="517"/>
      <c r="U13" s="517"/>
      <c r="V13" s="517"/>
      <c r="W13" s="517"/>
      <c r="X13" s="556"/>
      <c r="Y13" s="556"/>
      <c r="Z13" s="556"/>
      <c r="AA13" s="556"/>
      <c r="AB13" s="556"/>
      <c r="AC13" s="556"/>
      <c r="AD13" s="556"/>
      <c r="AE13" s="556"/>
    </row>
    <row r="14" spans="1:31" ht="16.5" customHeight="1">
      <c r="A14" s="361" t="s">
        <v>521</v>
      </c>
      <c r="B14" s="485" t="s">
        <v>522</v>
      </c>
      <c r="C14" s="362">
        <v>11700</v>
      </c>
      <c r="D14" s="362">
        <v>18927</v>
      </c>
      <c r="E14" s="362">
        <v>145424</v>
      </c>
      <c r="F14" s="362">
        <v>10505946.54</v>
      </c>
      <c r="G14" s="362">
        <v>8383715.93</v>
      </c>
      <c r="H14" s="363">
        <v>1.62</v>
      </c>
      <c r="I14" s="363">
        <v>12.43</v>
      </c>
      <c r="J14" s="362">
        <v>897944</v>
      </c>
      <c r="K14" s="362">
        <v>716557</v>
      </c>
      <c r="L14" s="362">
        <v>555077</v>
      </c>
      <c r="M14" s="362">
        <v>72244</v>
      </c>
      <c r="N14" s="362">
        <v>442950</v>
      </c>
      <c r="O14" s="362">
        <v>57650</v>
      </c>
      <c r="P14" s="517"/>
      <c r="Q14" s="517"/>
      <c r="R14" s="517"/>
      <c r="S14" s="517"/>
      <c r="T14" s="517"/>
      <c r="U14" s="517"/>
      <c r="V14" s="517"/>
      <c r="W14" s="517"/>
      <c r="X14" s="556"/>
      <c r="Y14" s="556"/>
      <c r="Z14" s="556"/>
      <c r="AA14" s="556"/>
      <c r="AB14" s="556"/>
      <c r="AC14" s="556"/>
      <c r="AD14" s="556"/>
      <c r="AE14" s="556"/>
    </row>
    <row r="15" spans="1:31" ht="16.5" customHeight="1">
      <c r="A15" s="361" t="s">
        <v>523</v>
      </c>
      <c r="B15" s="485" t="s">
        <v>524</v>
      </c>
      <c r="C15" s="362">
        <v>61</v>
      </c>
      <c r="D15" s="362">
        <v>105</v>
      </c>
      <c r="E15" s="362">
        <v>246</v>
      </c>
      <c r="F15" s="362">
        <v>3809.89</v>
      </c>
      <c r="G15" s="362">
        <v>2936.04</v>
      </c>
      <c r="H15" s="363">
        <v>1.72</v>
      </c>
      <c r="I15" s="363">
        <v>4.03</v>
      </c>
      <c r="J15" s="362">
        <v>62457</v>
      </c>
      <c r="K15" s="362">
        <v>48132</v>
      </c>
      <c r="L15" s="362">
        <v>36285</v>
      </c>
      <c r="M15" s="362">
        <v>15487</v>
      </c>
      <c r="N15" s="362">
        <v>27962</v>
      </c>
      <c r="O15" s="362">
        <v>11935</v>
      </c>
      <c r="P15" s="517"/>
      <c r="Q15" s="517"/>
      <c r="R15" s="517"/>
      <c r="S15" s="517"/>
      <c r="T15" s="517"/>
      <c r="U15" s="517"/>
      <c r="V15" s="517"/>
      <c r="W15" s="517"/>
      <c r="X15" s="556"/>
      <c r="Y15" s="556"/>
      <c r="Z15" s="556"/>
      <c r="AA15" s="556"/>
      <c r="AB15" s="556"/>
      <c r="AC15" s="556"/>
      <c r="AD15" s="556"/>
      <c r="AE15" s="556"/>
    </row>
    <row r="16" spans="1:31" ht="16.5" customHeight="1">
      <c r="A16" s="361" t="s">
        <v>525</v>
      </c>
      <c r="B16" s="485" t="s">
        <v>526</v>
      </c>
      <c r="C16" s="362">
        <v>229</v>
      </c>
      <c r="D16" s="362">
        <v>414</v>
      </c>
      <c r="E16" s="362">
        <v>1103</v>
      </c>
      <c r="F16" s="362">
        <v>36884.07</v>
      </c>
      <c r="G16" s="362">
        <v>28856.12</v>
      </c>
      <c r="H16" s="363">
        <v>1.81</v>
      </c>
      <c r="I16" s="363">
        <v>4.82</v>
      </c>
      <c r="J16" s="362">
        <v>161066</v>
      </c>
      <c r="K16" s="362">
        <v>126009</v>
      </c>
      <c r="L16" s="362">
        <v>89092</v>
      </c>
      <c r="M16" s="362">
        <v>33440</v>
      </c>
      <c r="N16" s="362">
        <v>69701</v>
      </c>
      <c r="O16" s="362">
        <v>26161</v>
      </c>
      <c r="P16" s="517"/>
      <c r="Q16" s="517"/>
      <c r="R16" s="517"/>
      <c r="S16" s="517"/>
      <c r="T16" s="517"/>
      <c r="U16" s="517"/>
      <c r="V16" s="517"/>
      <c r="W16" s="517"/>
      <c r="X16" s="556"/>
      <c r="Y16" s="556"/>
      <c r="Z16" s="556"/>
      <c r="AA16" s="556"/>
      <c r="AB16" s="556"/>
      <c r="AC16" s="556"/>
      <c r="AD16" s="556"/>
      <c r="AE16" s="556"/>
    </row>
    <row r="17" spans="1:31" ht="16.5" customHeight="1">
      <c r="A17" s="361" t="s">
        <v>527</v>
      </c>
      <c r="B17" s="485" t="s">
        <v>528</v>
      </c>
      <c r="C17" s="362">
        <v>578</v>
      </c>
      <c r="D17" s="362">
        <v>1109</v>
      </c>
      <c r="E17" s="362">
        <v>2400</v>
      </c>
      <c r="F17" s="362">
        <v>94943.21</v>
      </c>
      <c r="G17" s="362">
        <v>73128.98</v>
      </c>
      <c r="H17" s="363">
        <v>1.92</v>
      </c>
      <c r="I17" s="363">
        <v>4.15</v>
      </c>
      <c r="J17" s="362">
        <v>164262</v>
      </c>
      <c r="K17" s="362">
        <v>126521</v>
      </c>
      <c r="L17" s="362">
        <v>85612</v>
      </c>
      <c r="M17" s="362">
        <v>39560</v>
      </c>
      <c r="N17" s="362">
        <v>65941</v>
      </c>
      <c r="O17" s="362">
        <v>30470</v>
      </c>
      <c r="P17" s="517"/>
      <c r="Q17" s="517"/>
      <c r="R17" s="517"/>
      <c r="S17" s="517"/>
      <c r="T17" s="517"/>
      <c r="U17" s="517"/>
      <c r="V17" s="517"/>
      <c r="W17" s="517"/>
      <c r="X17" s="556"/>
      <c r="Y17" s="556"/>
      <c r="Z17" s="556"/>
      <c r="AA17" s="556"/>
      <c r="AB17" s="556"/>
      <c r="AC17" s="556"/>
      <c r="AD17" s="556"/>
      <c r="AE17" s="556"/>
    </row>
    <row r="18" spans="1:31" ht="16.5" customHeight="1">
      <c r="A18" s="361" t="s">
        <v>529</v>
      </c>
      <c r="B18" s="485" t="s">
        <v>530</v>
      </c>
      <c r="C18" s="362">
        <v>442</v>
      </c>
      <c r="D18" s="362">
        <v>799</v>
      </c>
      <c r="E18" s="362">
        <v>1461</v>
      </c>
      <c r="F18" s="362">
        <v>43798.1</v>
      </c>
      <c r="G18" s="362">
        <v>31188.77</v>
      </c>
      <c r="H18" s="363">
        <v>1.81</v>
      </c>
      <c r="I18" s="363">
        <v>3.31</v>
      </c>
      <c r="J18" s="362">
        <v>99091</v>
      </c>
      <c r="K18" s="362">
        <v>70563</v>
      </c>
      <c r="L18" s="362">
        <v>54816</v>
      </c>
      <c r="M18" s="362">
        <v>29978</v>
      </c>
      <c r="N18" s="362">
        <v>39035</v>
      </c>
      <c r="O18" s="362">
        <v>21348</v>
      </c>
      <c r="P18" s="517"/>
      <c r="Q18" s="517"/>
      <c r="R18" s="517"/>
      <c r="S18" s="517"/>
      <c r="T18" s="517"/>
      <c r="U18" s="517"/>
      <c r="V18" s="517"/>
      <c r="W18" s="517"/>
      <c r="X18" s="556"/>
      <c r="Y18" s="556"/>
      <c r="Z18" s="556"/>
      <c r="AA18" s="556"/>
      <c r="AB18" s="556"/>
      <c r="AC18" s="556"/>
      <c r="AD18" s="556"/>
      <c r="AE18" s="556"/>
    </row>
    <row r="19" spans="1:31" ht="16.5" customHeight="1">
      <c r="A19" s="361" t="s">
        <v>531</v>
      </c>
      <c r="B19" s="485" t="s">
        <v>532</v>
      </c>
      <c r="C19" s="362">
        <v>27</v>
      </c>
      <c r="D19" s="362">
        <v>48</v>
      </c>
      <c r="E19" s="362">
        <v>212</v>
      </c>
      <c r="F19" s="362">
        <v>4109.69</v>
      </c>
      <c r="G19" s="362">
        <v>2982.04</v>
      </c>
      <c r="H19" s="363">
        <v>1.78</v>
      </c>
      <c r="I19" s="363">
        <v>7.85</v>
      </c>
      <c r="J19" s="362">
        <v>152211</v>
      </c>
      <c r="K19" s="362">
        <v>110446</v>
      </c>
      <c r="L19" s="362">
        <v>85619</v>
      </c>
      <c r="M19" s="362">
        <v>19385</v>
      </c>
      <c r="N19" s="362">
        <v>62126</v>
      </c>
      <c r="O19" s="362">
        <v>14066</v>
      </c>
      <c r="P19" s="517"/>
      <c r="Q19" s="517"/>
      <c r="R19" s="517"/>
      <c r="S19" s="517"/>
      <c r="T19" s="517"/>
      <c r="U19" s="517"/>
      <c r="V19" s="517"/>
      <c r="W19" s="517"/>
      <c r="X19" s="556"/>
      <c r="Y19" s="556"/>
      <c r="Z19" s="556"/>
      <c r="AA19" s="556"/>
      <c r="AB19" s="556"/>
      <c r="AC19" s="556"/>
      <c r="AD19" s="556"/>
      <c r="AE19" s="556"/>
    </row>
    <row r="20" spans="1:31" ht="16.5" customHeight="1">
      <c r="A20" s="361" t="s">
        <v>533</v>
      </c>
      <c r="B20" s="485" t="s">
        <v>534</v>
      </c>
      <c r="C20" s="362">
        <v>761</v>
      </c>
      <c r="D20" s="362">
        <v>1395</v>
      </c>
      <c r="E20" s="362">
        <v>1888</v>
      </c>
      <c r="F20" s="362">
        <v>43775.14</v>
      </c>
      <c r="G20" s="362">
        <v>29698.91</v>
      </c>
      <c r="H20" s="363">
        <v>1.83</v>
      </c>
      <c r="I20" s="363">
        <v>2.48</v>
      </c>
      <c r="J20" s="362">
        <v>57523</v>
      </c>
      <c r="K20" s="362">
        <v>39026</v>
      </c>
      <c r="L20" s="362">
        <v>31380</v>
      </c>
      <c r="M20" s="362">
        <v>23186</v>
      </c>
      <c r="N20" s="362">
        <v>21290</v>
      </c>
      <c r="O20" s="362">
        <v>15730</v>
      </c>
      <c r="P20" s="517"/>
      <c r="Q20" s="517"/>
      <c r="R20" s="517"/>
      <c r="S20" s="517"/>
      <c r="T20" s="517"/>
      <c r="U20" s="517"/>
      <c r="V20" s="517"/>
      <c r="W20" s="517"/>
      <c r="X20" s="556"/>
      <c r="Y20" s="556"/>
      <c r="Z20" s="556"/>
      <c r="AA20" s="556"/>
      <c r="AB20" s="556"/>
      <c r="AC20" s="556"/>
      <c r="AD20" s="556"/>
      <c r="AE20" s="556"/>
    </row>
    <row r="21" spans="1:31" ht="16.5" customHeight="1">
      <c r="A21" s="361" t="s">
        <v>535</v>
      </c>
      <c r="B21" s="485" t="s">
        <v>536</v>
      </c>
      <c r="C21" s="362">
        <v>929</v>
      </c>
      <c r="D21" s="362">
        <v>1489</v>
      </c>
      <c r="E21" s="362">
        <v>2235</v>
      </c>
      <c r="F21" s="362">
        <v>91365.01</v>
      </c>
      <c r="G21" s="362">
        <v>58338.7</v>
      </c>
      <c r="H21" s="363">
        <v>1.6</v>
      </c>
      <c r="I21" s="363">
        <v>2.41</v>
      </c>
      <c r="J21" s="362">
        <v>98348</v>
      </c>
      <c r="K21" s="362">
        <v>62797</v>
      </c>
      <c r="L21" s="362">
        <v>61360</v>
      </c>
      <c r="M21" s="362">
        <v>40879</v>
      </c>
      <c r="N21" s="362">
        <v>39180</v>
      </c>
      <c r="O21" s="362">
        <v>26102</v>
      </c>
      <c r="P21" s="517"/>
      <c r="Q21" s="517"/>
      <c r="R21" s="517"/>
      <c r="S21" s="517"/>
      <c r="T21" s="517"/>
      <c r="U21" s="517"/>
      <c r="V21" s="517"/>
      <c r="W21" s="517"/>
      <c r="X21" s="556"/>
      <c r="Y21" s="556"/>
      <c r="Z21" s="556"/>
      <c r="AA21" s="556"/>
      <c r="AB21" s="556"/>
      <c r="AC21" s="556"/>
      <c r="AD21" s="556"/>
      <c r="AE21" s="556"/>
    </row>
    <row r="22" spans="1:31" ht="16.5" customHeight="1">
      <c r="A22" s="361" t="s">
        <v>537</v>
      </c>
      <c r="B22" s="485" t="s">
        <v>538</v>
      </c>
      <c r="C22" s="362">
        <v>574</v>
      </c>
      <c r="D22" s="362">
        <v>883</v>
      </c>
      <c r="E22" s="362">
        <v>1352</v>
      </c>
      <c r="F22" s="362">
        <v>43829.35</v>
      </c>
      <c r="G22" s="362">
        <v>28625.62</v>
      </c>
      <c r="H22" s="363">
        <v>1.54</v>
      </c>
      <c r="I22" s="363">
        <v>2.36</v>
      </c>
      <c r="J22" s="362">
        <v>76358</v>
      </c>
      <c r="K22" s="362">
        <v>49870</v>
      </c>
      <c r="L22" s="362">
        <v>49637</v>
      </c>
      <c r="M22" s="362">
        <v>32418</v>
      </c>
      <c r="N22" s="362">
        <v>32419</v>
      </c>
      <c r="O22" s="362">
        <v>21173</v>
      </c>
      <c r="P22" s="517"/>
      <c r="Q22" s="517"/>
      <c r="R22" s="517"/>
      <c r="S22" s="517"/>
      <c r="T22" s="517"/>
      <c r="U22" s="517"/>
      <c r="V22" s="517"/>
      <c r="W22" s="517"/>
      <c r="X22" s="556"/>
      <c r="Y22" s="556"/>
      <c r="Z22" s="556"/>
      <c r="AA22" s="556"/>
      <c r="AB22" s="556"/>
      <c r="AC22" s="556"/>
      <c r="AD22" s="556"/>
      <c r="AE22" s="556"/>
    </row>
    <row r="23" spans="1:31" ht="16.5" customHeight="1">
      <c r="A23" s="361" t="s">
        <v>539</v>
      </c>
      <c r="B23" s="485" t="s">
        <v>540</v>
      </c>
      <c r="C23" s="362">
        <v>461</v>
      </c>
      <c r="D23" s="362">
        <v>888</v>
      </c>
      <c r="E23" s="362">
        <v>3463</v>
      </c>
      <c r="F23" s="362">
        <v>24788.88</v>
      </c>
      <c r="G23" s="362">
        <v>17343.14</v>
      </c>
      <c r="H23" s="363">
        <v>1.93</v>
      </c>
      <c r="I23" s="363">
        <v>7.51</v>
      </c>
      <c r="J23" s="362">
        <v>53772</v>
      </c>
      <c r="K23" s="362">
        <v>37621</v>
      </c>
      <c r="L23" s="362">
        <v>27915</v>
      </c>
      <c r="M23" s="362">
        <v>7158</v>
      </c>
      <c r="N23" s="362">
        <v>19531</v>
      </c>
      <c r="O23" s="362">
        <v>5008</v>
      </c>
      <c r="P23" s="517"/>
      <c r="Q23" s="517"/>
      <c r="R23" s="517"/>
      <c r="S23" s="517"/>
      <c r="T23" s="517"/>
      <c r="U23" s="517"/>
      <c r="V23" s="517"/>
      <c r="W23" s="517"/>
      <c r="X23" s="556"/>
      <c r="Y23" s="556"/>
      <c r="Z23" s="556"/>
      <c r="AA23" s="556"/>
      <c r="AB23" s="556"/>
      <c r="AC23" s="556"/>
      <c r="AD23" s="556"/>
      <c r="AE23" s="556"/>
    </row>
    <row r="24" spans="1:31" ht="16.5" customHeight="1">
      <c r="A24" s="361" t="s">
        <v>541</v>
      </c>
      <c r="B24" s="485" t="s">
        <v>542</v>
      </c>
      <c r="C24" s="362">
        <v>974</v>
      </c>
      <c r="D24" s="362">
        <v>1776</v>
      </c>
      <c r="E24" s="362">
        <v>2055</v>
      </c>
      <c r="F24" s="362">
        <v>50425.47</v>
      </c>
      <c r="G24" s="362">
        <v>33580.03</v>
      </c>
      <c r="H24" s="363">
        <v>1.82</v>
      </c>
      <c r="I24" s="363">
        <v>2.11</v>
      </c>
      <c r="J24" s="362">
        <v>51772</v>
      </c>
      <c r="K24" s="362">
        <v>34476</v>
      </c>
      <c r="L24" s="362">
        <v>28393</v>
      </c>
      <c r="M24" s="362">
        <v>24538</v>
      </c>
      <c r="N24" s="362">
        <v>18908</v>
      </c>
      <c r="O24" s="362">
        <v>16341</v>
      </c>
      <c r="P24" s="517"/>
      <c r="Q24" s="517"/>
      <c r="R24" s="517"/>
      <c r="S24" s="517"/>
      <c r="T24" s="517"/>
      <c r="U24" s="517"/>
      <c r="V24" s="517"/>
      <c r="W24" s="517"/>
      <c r="X24" s="556"/>
      <c r="Y24" s="556"/>
      <c r="Z24" s="556"/>
      <c r="AA24" s="556"/>
      <c r="AB24" s="556"/>
      <c r="AC24" s="556"/>
      <c r="AD24" s="556"/>
      <c r="AE24" s="556"/>
    </row>
    <row r="25" spans="1:31" ht="16.5" customHeight="1">
      <c r="A25" s="361" t="s">
        <v>543</v>
      </c>
      <c r="B25" s="485" t="s">
        <v>544</v>
      </c>
      <c r="C25" s="362">
        <v>3399</v>
      </c>
      <c r="D25" s="362">
        <v>5572</v>
      </c>
      <c r="E25" s="362">
        <v>5881</v>
      </c>
      <c r="F25" s="362">
        <v>288986.96</v>
      </c>
      <c r="G25" s="362">
        <v>219889.02</v>
      </c>
      <c r="H25" s="363">
        <v>1.64</v>
      </c>
      <c r="I25" s="363">
        <v>1.73</v>
      </c>
      <c r="J25" s="362">
        <v>85021</v>
      </c>
      <c r="K25" s="362">
        <v>64692</v>
      </c>
      <c r="L25" s="362">
        <v>51864</v>
      </c>
      <c r="M25" s="362">
        <v>49139</v>
      </c>
      <c r="N25" s="362">
        <v>39463</v>
      </c>
      <c r="O25" s="362">
        <v>37390</v>
      </c>
      <c r="P25" s="517"/>
      <c r="Q25" s="517"/>
      <c r="R25" s="517"/>
      <c r="S25" s="517"/>
      <c r="T25" s="517"/>
      <c r="U25" s="517"/>
      <c r="V25" s="517"/>
      <c r="W25" s="517"/>
      <c r="X25" s="556"/>
      <c r="Y25" s="556"/>
      <c r="Z25" s="556"/>
      <c r="AA25" s="556"/>
      <c r="AB25" s="556"/>
      <c r="AC25" s="556"/>
      <c r="AD25" s="556"/>
      <c r="AE25" s="556"/>
    </row>
    <row r="26" spans="1:31" ht="16.5" customHeight="1">
      <c r="A26" s="361" t="s">
        <v>545</v>
      </c>
      <c r="B26" s="485" t="s">
        <v>546</v>
      </c>
      <c r="C26" s="362">
        <v>13931</v>
      </c>
      <c r="D26" s="362">
        <v>18754</v>
      </c>
      <c r="E26" s="362">
        <v>19153</v>
      </c>
      <c r="F26" s="362">
        <v>558430.55</v>
      </c>
      <c r="G26" s="362">
        <v>398345.63</v>
      </c>
      <c r="H26" s="363">
        <v>1.35</v>
      </c>
      <c r="I26" s="363">
        <v>1.37</v>
      </c>
      <c r="J26" s="362">
        <v>40085</v>
      </c>
      <c r="K26" s="362">
        <v>28594</v>
      </c>
      <c r="L26" s="362">
        <v>29777</v>
      </c>
      <c r="M26" s="362">
        <v>29156</v>
      </c>
      <c r="N26" s="362">
        <v>21241</v>
      </c>
      <c r="O26" s="362">
        <v>20798</v>
      </c>
      <c r="P26" s="517"/>
      <c r="Q26" s="517"/>
      <c r="R26" s="517"/>
      <c r="S26" s="517"/>
      <c r="T26" s="517"/>
      <c r="U26" s="517"/>
      <c r="V26" s="517"/>
      <c r="W26" s="517"/>
      <c r="X26" s="556"/>
      <c r="Y26" s="556"/>
      <c r="Z26" s="556"/>
      <c r="AA26" s="556"/>
      <c r="AB26" s="556"/>
      <c r="AC26" s="556"/>
      <c r="AD26" s="556"/>
      <c r="AE26" s="556"/>
    </row>
    <row r="27" spans="1:31" ht="16.5" customHeight="1">
      <c r="A27" s="361" t="s">
        <v>547</v>
      </c>
      <c r="B27" s="485" t="s">
        <v>548</v>
      </c>
      <c r="C27" s="362">
        <v>381</v>
      </c>
      <c r="D27" s="362">
        <v>725</v>
      </c>
      <c r="E27" s="362">
        <v>815</v>
      </c>
      <c r="F27" s="362">
        <v>18292.97</v>
      </c>
      <c r="G27" s="362">
        <v>12427.2</v>
      </c>
      <c r="H27" s="363">
        <v>1.9</v>
      </c>
      <c r="I27" s="363">
        <v>2.14</v>
      </c>
      <c r="J27" s="362">
        <v>48013</v>
      </c>
      <c r="K27" s="362">
        <v>32617</v>
      </c>
      <c r="L27" s="362">
        <v>25232</v>
      </c>
      <c r="M27" s="362">
        <v>22445</v>
      </c>
      <c r="N27" s="362">
        <v>17141</v>
      </c>
      <c r="O27" s="362">
        <v>15248</v>
      </c>
      <c r="P27" s="517"/>
      <c r="Q27" s="517"/>
      <c r="R27" s="517"/>
      <c r="S27" s="517"/>
      <c r="T27" s="517"/>
      <c r="U27" s="517"/>
      <c r="V27" s="517"/>
      <c r="W27" s="517"/>
      <c r="X27" s="556"/>
      <c r="Y27" s="556"/>
      <c r="Z27" s="556"/>
      <c r="AA27" s="556"/>
      <c r="AB27" s="556"/>
      <c r="AC27" s="556"/>
      <c r="AD27" s="556"/>
      <c r="AE27" s="556"/>
    </row>
    <row r="28" spans="1:31" ht="16.5" customHeight="1">
      <c r="A28" s="361" t="s">
        <v>549</v>
      </c>
      <c r="B28" s="485" t="s">
        <v>550</v>
      </c>
      <c r="C28" s="362">
        <v>791</v>
      </c>
      <c r="D28" s="362">
        <v>1092</v>
      </c>
      <c r="E28" s="362">
        <v>1257</v>
      </c>
      <c r="F28" s="362">
        <v>35012.89</v>
      </c>
      <c r="G28" s="362">
        <v>24912.65</v>
      </c>
      <c r="H28" s="363">
        <v>1.38</v>
      </c>
      <c r="I28" s="363">
        <v>1.59</v>
      </c>
      <c r="J28" s="362">
        <v>44264</v>
      </c>
      <c r="K28" s="362">
        <v>31495</v>
      </c>
      <c r="L28" s="362">
        <v>32063</v>
      </c>
      <c r="M28" s="362">
        <v>27854</v>
      </c>
      <c r="N28" s="362">
        <v>22814</v>
      </c>
      <c r="O28" s="362">
        <v>19819</v>
      </c>
      <c r="P28" s="517"/>
      <c r="Q28" s="517"/>
      <c r="R28" s="517"/>
      <c r="S28" s="517"/>
      <c r="T28" s="517"/>
      <c r="U28" s="517"/>
      <c r="V28" s="517"/>
      <c r="W28" s="517"/>
      <c r="X28" s="556"/>
      <c r="Y28" s="556"/>
      <c r="Z28" s="556"/>
      <c r="AA28" s="556"/>
      <c r="AB28" s="556"/>
      <c r="AC28" s="556"/>
      <c r="AD28" s="556"/>
      <c r="AE28" s="556"/>
    </row>
    <row r="29" spans="1:31" ht="16.5" customHeight="1">
      <c r="A29" s="361" t="s">
        <v>551</v>
      </c>
      <c r="B29" s="485" t="s">
        <v>552</v>
      </c>
      <c r="C29" s="362">
        <v>7048</v>
      </c>
      <c r="D29" s="362">
        <v>9991</v>
      </c>
      <c r="E29" s="362">
        <v>11696</v>
      </c>
      <c r="F29" s="362">
        <v>841605.31</v>
      </c>
      <c r="G29" s="362">
        <v>512710.4</v>
      </c>
      <c r="H29" s="363">
        <v>1.42</v>
      </c>
      <c r="I29" s="363">
        <v>1.66</v>
      </c>
      <c r="J29" s="362">
        <v>119411</v>
      </c>
      <c r="K29" s="362">
        <v>72746</v>
      </c>
      <c r="L29" s="362">
        <v>84236</v>
      </c>
      <c r="M29" s="362">
        <v>71957</v>
      </c>
      <c r="N29" s="362">
        <v>51317</v>
      </c>
      <c r="O29" s="362">
        <v>43836</v>
      </c>
      <c r="P29" s="517"/>
      <c r="Q29" s="517"/>
      <c r="R29" s="517"/>
      <c r="S29" s="517"/>
      <c r="T29" s="517"/>
      <c r="U29" s="517"/>
      <c r="V29" s="517"/>
      <c r="W29" s="517"/>
      <c r="X29" s="556"/>
      <c r="Y29" s="556"/>
      <c r="Z29" s="556"/>
      <c r="AA29" s="556"/>
      <c r="AB29" s="556"/>
      <c r="AC29" s="556"/>
      <c r="AD29" s="556"/>
      <c r="AE29" s="556"/>
    </row>
    <row r="30" spans="1:31" ht="16.5" customHeight="1">
      <c r="A30" s="361" t="s">
        <v>553</v>
      </c>
      <c r="B30" s="485" t="s">
        <v>554</v>
      </c>
      <c r="C30" s="362">
        <v>3666</v>
      </c>
      <c r="D30" s="362">
        <v>5146</v>
      </c>
      <c r="E30" s="362">
        <v>6721</v>
      </c>
      <c r="F30" s="362">
        <v>529781.18</v>
      </c>
      <c r="G30" s="362">
        <v>319284.12</v>
      </c>
      <c r="H30" s="363">
        <v>1.4</v>
      </c>
      <c r="I30" s="363">
        <v>1.83</v>
      </c>
      <c r="J30" s="362">
        <v>144512</v>
      </c>
      <c r="K30" s="362">
        <v>87093</v>
      </c>
      <c r="L30" s="362">
        <v>102950</v>
      </c>
      <c r="M30" s="362">
        <v>78825</v>
      </c>
      <c r="N30" s="362">
        <v>62045</v>
      </c>
      <c r="O30" s="362">
        <v>47505</v>
      </c>
      <c r="P30" s="517"/>
      <c r="Q30" s="517"/>
      <c r="R30" s="517"/>
      <c r="S30" s="517"/>
      <c r="T30" s="517"/>
      <c r="U30" s="517"/>
      <c r="V30" s="517"/>
      <c r="W30" s="517"/>
      <c r="X30" s="556"/>
      <c r="Y30" s="556"/>
      <c r="Z30" s="556"/>
      <c r="AA30" s="556"/>
      <c r="AB30" s="556"/>
      <c r="AC30" s="556"/>
      <c r="AD30" s="556"/>
      <c r="AE30" s="556"/>
    </row>
    <row r="31" spans="1:31" ht="16.5" customHeight="1">
      <c r="A31" s="361" t="s">
        <v>555</v>
      </c>
      <c r="B31" s="485" t="s">
        <v>556</v>
      </c>
      <c r="C31" s="362">
        <v>2598</v>
      </c>
      <c r="D31" s="362">
        <v>3556</v>
      </c>
      <c r="E31" s="362">
        <v>3592</v>
      </c>
      <c r="F31" s="362">
        <v>185593.88</v>
      </c>
      <c r="G31" s="362">
        <v>116126.57</v>
      </c>
      <c r="H31" s="363">
        <v>1.37</v>
      </c>
      <c r="I31" s="363">
        <v>1.38</v>
      </c>
      <c r="J31" s="362">
        <v>71437</v>
      </c>
      <c r="K31" s="362">
        <v>44698</v>
      </c>
      <c r="L31" s="362">
        <v>52192</v>
      </c>
      <c r="M31" s="362">
        <v>51669</v>
      </c>
      <c r="N31" s="362">
        <v>32657</v>
      </c>
      <c r="O31" s="362">
        <v>32329</v>
      </c>
      <c r="P31" s="517"/>
      <c r="Q31" s="517"/>
      <c r="R31" s="517"/>
      <c r="S31" s="517"/>
      <c r="T31" s="517"/>
      <c r="U31" s="517"/>
      <c r="V31" s="517"/>
      <c r="W31" s="517"/>
      <c r="X31" s="556"/>
      <c r="Y31" s="556"/>
      <c r="Z31" s="556"/>
      <c r="AA31" s="556"/>
      <c r="AB31" s="556"/>
      <c r="AC31" s="556"/>
      <c r="AD31" s="556"/>
      <c r="AE31" s="556"/>
    </row>
    <row r="32" spans="1:31" ht="16.5" customHeight="1">
      <c r="A32" s="361" t="s">
        <v>557</v>
      </c>
      <c r="B32" s="485" t="s">
        <v>558</v>
      </c>
      <c r="C32" s="362">
        <v>498</v>
      </c>
      <c r="D32" s="362">
        <v>700</v>
      </c>
      <c r="E32" s="362">
        <v>867</v>
      </c>
      <c r="F32" s="362">
        <v>24717.12</v>
      </c>
      <c r="G32" s="362">
        <v>15817.12</v>
      </c>
      <c r="H32" s="363">
        <v>1.41</v>
      </c>
      <c r="I32" s="363">
        <v>1.74</v>
      </c>
      <c r="J32" s="362">
        <v>49633</v>
      </c>
      <c r="K32" s="362">
        <v>31761</v>
      </c>
      <c r="L32" s="362">
        <v>35310</v>
      </c>
      <c r="M32" s="362">
        <v>28509</v>
      </c>
      <c r="N32" s="362">
        <v>22596</v>
      </c>
      <c r="O32" s="362">
        <v>18244</v>
      </c>
      <c r="P32" s="517"/>
      <c r="Q32" s="517"/>
      <c r="R32" s="517"/>
      <c r="S32" s="517"/>
      <c r="T32" s="517"/>
      <c r="U32" s="517"/>
      <c r="V32" s="517"/>
      <c r="W32" s="517"/>
      <c r="X32" s="556"/>
      <c r="Y32" s="556"/>
      <c r="Z32" s="556"/>
      <c r="AA32" s="556"/>
      <c r="AB32" s="556"/>
      <c r="AC32" s="556"/>
      <c r="AD32" s="556"/>
      <c r="AE32" s="556"/>
    </row>
    <row r="33" spans="1:31" ht="16.5" customHeight="1">
      <c r="A33" s="361" t="s">
        <v>559</v>
      </c>
      <c r="B33" s="485" t="s">
        <v>560</v>
      </c>
      <c r="C33" s="362">
        <v>1500</v>
      </c>
      <c r="D33" s="362">
        <v>2194</v>
      </c>
      <c r="E33" s="362">
        <v>2727</v>
      </c>
      <c r="F33" s="362">
        <v>223276.04</v>
      </c>
      <c r="G33" s="362">
        <v>134991.35</v>
      </c>
      <c r="H33" s="363">
        <v>1.46</v>
      </c>
      <c r="I33" s="363">
        <v>1.82</v>
      </c>
      <c r="J33" s="362">
        <v>148851</v>
      </c>
      <c r="K33" s="362">
        <v>89994</v>
      </c>
      <c r="L33" s="362">
        <v>101767</v>
      </c>
      <c r="M33" s="362">
        <v>81876</v>
      </c>
      <c r="N33" s="362">
        <v>61528</v>
      </c>
      <c r="O33" s="362">
        <v>49502</v>
      </c>
      <c r="P33" s="517"/>
      <c r="Q33" s="517"/>
      <c r="R33" s="517"/>
      <c r="S33" s="517"/>
      <c r="T33" s="517"/>
      <c r="U33" s="517"/>
      <c r="V33" s="517"/>
      <c r="W33" s="517"/>
      <c r="X33" s="556"/>
      <c r="Y33" s="556"/>
      <c r="Z33" s="556"/>
      <c r="AA33" s="556"/>
      <c r="AB33" s="556"/>
      <c r="AC33" s="556"/>
      <c r="AD33" s="556"/>
      <c r="AE33" s="556"/>
    </row>
    <row r="34" spans="1:31" ht="16.5" customHeight="1">
      <c r="A34" s="361" t="s">
        <v>561</v>
      </c>
      <c r="B34" s="485" t="s">
        <v>562</v>
      </c>
      <c r="C34" s="362">
        <v>564</v>
      </c>
      <c r="D34" s="362">
        <v>677</v>
      </c>
      <c r="E34" s="362">
        <v>1183</v>
      </c>
      <c r="F34" s="362">
        <v>39358.72</v>
      </c>
      <c r="G34" s="362">
        <v>23192.87</v>
      </c>
      <c r="H34" s="363">
        <v>1.2</v>
      </c>
      <c r="I34" s="363">
        <v>2.1</v>
      </c>
      <c r="J34" s="362">
        <v>69785</v>
      </c>
      <c r="K34" s="362">
        <v>41122</v>
      </c>
      <c r="L34" s="362">
        <v>58137</v>
      </c>
      <c r="M34" s="362">
        <v>33270</v>
      </c>
      <c r="N34" s="362">
        <v>34258</v>
      </c>
      <c r="O34" s="362">
        <v>19605</v>
      </c>
      <c r="P34" s="517"/>
      <c r="Q34" s="517"/>
      <c r="R34" s="517"/>
      <c r="S34" s="517"/>
      <c r="T34" s="517"/>
      <c r="U34" s="517"/>
      <c r="V34" s="517"/>
      <c r="W34" s="517"/>
      <c r="X34" s="556"/>
      <c r="Y34" s="556"/>
      <c r="Z34" s="556"/>
      <c r="AA34" s="556"/>
      <c r="AB34" s="556"/>
      <c r="AC34" s="556"/>
      <c r="AD34" s="556"/>
      <c r="AE34" s="556"/>
    </row>
    <row r="35" spans="1:31" ht="16.5" customHeight="1">
      <c r="A35" s="361" t="s">
        <v>563</v>
      </c>
      <c r="B35" s="485" t="s">
        <v>564</v>
      </c>
      <c r="C35" s="362">
        <v>2892</v>
      </c>
      <c r="D35" s="362">
        <v>4033</v>
      </c>
      <c r="E35" s="362">
        <v>6717</v>
      </c>
      <c r="F35" s="362">
        <v>272876.24</v>
      </c>
      <c r="G35" s="362">
        <v>165371.87</v>
      </c>
      <c r="H35" s="363">
        <v>1.39</v>
      </c>
      <c r="I35" s="363">
        <v>2.32</v>
      </c>
      <c r="J35" s="362">
        <v>94356</v>
      </c>
      <c r="K35" s="362">
        <v>57183</v>
      </c>
      <c r="L35" s="362">
        <v>67661</v>
      </c>
      <c r="M35" s="362">
        <v>40625</v>
      </c>
      <c r="N35" s="362">
        <v>41005</v>
      </c>
      <c r="O35" s="362">
        <v>24620</v>
      </c>
      <c r="P35" s="517"/>
      <c r="Q35" s="517"/>
      <c r="R35" s="517"/>
      <c r="S35" s="517"/>
      <c r="T35" s="517"/>
      <c r="U35" s="517"/>
      <c r="V35" s="517"/>
      <c r="W35" s="517"/>
      <c r="X35" s="556"/>
      <c r="Y35" s="556"/>
      <c r="Z35" s="556"/>
      <c r="AA35" s="556"/>
      <c r="AB35" s="556"/>
      <c r="AC35" s="556"/>
      <c r="AD35" s="556"/>
      <c r="AE35" s="556"/>
    </row>
    <row r="36" spans="1:31" ht="16.5" customHeight="1">
      <c r="A36" s="361" t="s">
        <v>565</v>
      </c>
      <c r="B36" s="485" t="s">
        <v>566</v>
      </c>
      <c r="C36" s="362">
        <v>8081</v>
      </c>
      <c r="D36" s="362">
        <v>10976</v>
      </c>
      <c r="E36" s="362">
        <v>15185</v>
      </c>
      <c r="F36" s="362">
        <v>603977.25</v>
      </c>
      <c r="G36" s="362">
        <v>390453.44</v>
      </c>
      <c r="H36" s="363">
        <v>1.36</v>
      </c>
      <c r="I36" s="363">
        <v>1.88</v>
      </c>
      <c r="J36" s="362">
        <v>74740</v>
      </c>
      <c r="K36" s="362">
        <v>48317</v>
      </c>
      <c r="L36" s="362">
        <v>55027</v>
      </c>
      <c r="M36" s="362">
        <v>39775</v>
      </c>
      <c r="N36" s="362">
        <v>35573</v>
      </c>
      <c r="O36" s="362">
        <v>25713</v>
      </c>
      <c r="P36" s="517"/>
      <c r="Q36" s="517"/>
      <c r="R36" s="517"/>
      <c r="S36" s="517"/>
      <c r="T36" s="517"/>
      <c r="U36" s="517"/>
      <c r="V36" s="517"/>
      <c r="W36" s="517"/>
      <c r="X36" s="556"/>
      <c r="Y36" s="556"/>
      <c r="Z36" s="556"/>
      <c r="AA36" s="556"/>
      <c r="AB36" s="556"/>
      <c r="AC36" s="556"/>
      <c r="AD36" s="556"/>
      <c r="AE36" s="556"/>
    </row>
    <row r="37" spans="1:31" ht="16.5" customHeight="1">
      <c r="A37" s="361" t="s">
        <v>567</v>
      </c>
      <c r="B37" s="485" t="s">
        <v>568</v>
      </c>
      <c r="C37" s="362">
        <v>3178</v>
      </c>
      <c r="D37" s="362">
        <v>3975</v>
      </c>
      <c r="E37" s="362">
        <v>6786</v>
      </c>
      <c r="F37" s="362">
        <v>139420.01</v>
      </c>
      <c r="G37" s="362">
        <v>106541</v>
      </c>
      <c r="H37" s="363">
        <v>1.25</v>
      </c>
      <c r="I37" s="363">
        <v>2.14</v>
      </c>
      <c r="J37" s="362">
        <v>43870</v>
      </c>
      <c r="K37" s="362">
        <v>33525</v>
      </c>
      <c r="L37" s="362">
        <v>35074</v>
      </c>
      <c r="M37" s="362">
        <v>20545</v>
      </c>
      <c r="N37" s="362">
        <v>26803</v>
      </c>
      <c r="O37" s="362">
        <v>15700</v>
      </c>
      <c r="P37" s="517"/>
      <c r="Q37" s="517"/>
      <c r="R37" s="517"/>
      <c r="S37" s="517"/>
      <c r="T37" s="517"/>
      <c r="U37" s="517"/>
      <c r="V37" s="517"/>
      <c r="W37" s="517"/>
      <c r="X37" s="556"/>
      <c r="Y37" s="556"/>
      <c r="Z37" s="556"/>
      <c r="AA37" s="556"/>
      <c r="AB37" s="556"/>
      <c r="AC37" s="556"/>
      <c r="AD37" s="556"/>
      <c r="AE37" s="556"/>
    </row>
    <row r="38" spans="1:31" ht="16.5" customHeight="1">
      <c r="A38" s="361" t="s">
        <v>569</v>
      </c>
      <c r="B38" s="485" t="s">
        <v>570</v>
      </c>
      <c r="C38" s="362">
        <v>3866</v>
      </c>
      <c r="D38" s="362">
        <v>6476</v>
      </c>
      <c r="E38" s="362">
        <v>15261</v>
      </c>
      <c r="F38" s="362">
        <v>602906.71</v>
      </c>
      <c r="G38" s="362">
        <v>472852.82</v>
      </c>
      <c r="H38" s="363">
        <v>1.68</v>
      </c>
      <c r="I38" s="363">
        <v>3.95</v>
      </c>
      <c r="J38" s="362">
        <v>155951</v>
      </c>
      <c r="K38" s="362">
        <v>122311</v>
      </c>
      <c r="L38" s="362">
        <v>93099</v>
      </c>
      <c r="M38" s="362">
        <v>39506</v>
      </c>
      <c r="N38" s="362">
        <v>73016</v>
      </c>
      <c r="O38" s="362">
        <v>30984</v>
      </c>
      <c r="P38" s="517"/>
      <c r="Q38" s="517"/>
      <c r="R38" s="517"/>
      <c r="S38" s="517"/>
      <c r="T38" s="517"/>
      <c r="U38" s="517"/>
      <c r="V38" s="517"/>
      <c r="W38" s="517"/>
      <c r="X38" s="556"/>
      <c r="Y38" s="556"/>
      <c r="Z38" s="556"/>
      <c r="AA38" s="556"/>
      <c r="AB38" s="556"/>
      <c r="AC38" s="556"/>
      <c r="AD38" s="556"/>
      <c r="AE38" s="556"/>
    </row>
    <row r="39" spans="1:31" ht="16.5" customHeight="1">
      <c r="A39" s="361" t="s">
        <v>571</v>
      </c>
      <c r="B39" s="485" t="s">
        <v>572</v>
      </c>
      <c r="C39" s="362">
        <v>3234</v>
      </c>
      <c r="D39" s="362">
        <v>4249</v>
      </c>
      <c r="E39" s="362">
        <v>17283</v>
      </c>
      <c r="F39" s="362">
        <v>313997.86</v>
      </c>
      <c r="G39" s="362">
        <v>241513.48</v>
      </c>
      <c r="H39" s="363">
        <v>1.31</v>
      </c>
      <c r="I39" s="363">
        <v>5.34</v>
      </c>
      <c r="J39" s="362">
        <v>97093</v>
      </c>
      <c r="K39" s="362">
        <v>74679</v>
      </c>
      <c r="L39" s="362">
        <v>73899</v>
      </c>
      <c r="M39" s="362">
        <v>18168</v>
      </c>
      <c r="N39" s="362">
        <v>56840</v>
      </c>
      <c r="O39" s="362">
        <v>13974</v>
      </c>
      <c r="P39" s="517"/>
      <c r="Q39" s="517"/>
      <c r="R39" s="517"/>
      <c r="S39" s="517"/>
      <c r="T39" s="517"/>
      <c r="U39" s="517"/>
      <c r="V39" s="517"/>
      <c r="W39" s="517"/>
      <c r="X39" s="556"/>
      <c r="Y39" s="556"/>
      <c r="Z39" s="556"/>
      <c r="AA39" s="556"/>
      <c r="AB39" s="556"/>
      <c r="AC39" s="556"/>
      <c r="AD39" s="556"/>
      <c r="AE39" s="556"/>
    </row>
    <row r="40" spans="1:31" ht="16.5" customHeight="1">
      <c r="A40" s="365" t="s">
        <v>573</v>
      </c>
      <c r="B40" s="500" t="s">
        <v>574</v>
      </c>
      <c r="C40" s="366">
        <v>8698</v>
      </c>
      <c r="D40" s="366">
        <v>13266</v>
      </c>
      <c r="E40" s="366">
        <v>14492</v>
      </c>
      <c r="F40" s="366">
        <v>584717.1</v>
      </c>
      <c r="G40" s="366">
        <v>367517.25</v>
      </c>
      <c r="H40" s="367">
        <v>1.53</v>
      </c>
      <c r="I40" s="367">
        <v>1.67</v>
      </c>
      <c r="J40" s="366">
        <v>67224</v>
      </c>
      <c r="K40" s="366">
        <v>42253</v>
      </c>
      <c r="L40" s="366">
        <v>44076</v>
      </c>
      <c r="M40" s="366">
        <v>40348</v>
      </c>
      <c r="N40" s="366">
        <v>27704</v>
      </c>
      <c r="O40" s="366">
        <v>25360</v>
      </c>
      <c r="P40" s="517"/>
      <c r="Q40" s="517"/>
      <c r="R40" s="517"/>
      <c r="S40" s="517"/>
      <c r="T40" s="517"/>
      <c r="U40" s="517"/>
      <c r="V40" s="517"/>
      <c r="W40" s="517"/>
      <c r="X40" s="556"/>
      <c r="Y40" s="556"/>
      <c r="Z40" s="556"/>
      <c r="AA40" s="556"/>
      <c r="AB40" s="556"/>
      <c r="AC40" s="556"/>
      <c r="AD40" s="556"/>
      <c r="AE40" s="556"/>
    </row>
    <row r="41" spans="16:31" ht="11.25">
      <c r="P41" s="517"/>
      <c r="Q41" s="517"/>
      <c r="R41" s="517"/>
      <c r="S41" s="517"/>
      <c r="T41" s="517"/>
      <c r="U41" s="517"/>
      <c r="V41" s="517"/>
      <c r="W41" s="517"/>
      <c r="X41" s="556"/>
      <c r="Y41" s="556"/>
      <c r="Z41" s="556"/>
      <c r="AA41" s="556"/>
      <c r="AB41" s="556"/>
      <c r="AC41" s="556"/>
      <c r="AD41" s="556"/>
      <c r="AE41" s="556"/>
    </row>
    <row r="42" spans="18:20" ht="11.25">
      <c r="R42" s="517"/>
      <c r="S42" s="517"/>
      <c r="T42" s="517"/>
    </row>
    <row r="79" ht="11.25">
      <c r="B79" s="360"/>
    </row>
  </sheetData>
  <mergeCells count="8">
    <mergeCell ref="A3:B4"/>
    <mergeCell ref="C3:C4"/>
    <mergeCell ref="D3:D4"/>
    <mergeCell ref="E3:E4"/>
    <mergeCell ref="H3:I3"/>
    <mergeCell ref="J3:K3"/>
    <mergeCell ref="L3:M3"/>
    <mergeCell ref="N3:O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9"/>
  <dimension ref="A1:R39"/>
  <sheetViews>
    <sheetView showGridLines="0" workbookViewId="0" topLeftCell="A1">
      <selection activeCell="A1" sqref="A1"/>
    </sheetView>
  </sheetViews>
  <sheetFormatPr defaultColWidth="9.140625" defaultRowHeight="12"/>
  <cols>
    <col min="1" max="1" width="5.7109375" style="6" customWidth="1"/>
    <col min="2" max="2" width="4.7109375" style="124" customWidth="1"/>
    <col min="3" max="3" width="3.7109375" style="6" customWidth="1"/>
    <col min="4" max="8" width="16.140625" style="6" customWidth="1"/>
    <col min="9" max="10" width="13.7109375" style="6" customWidth="1"/>
    <col min="11" max="12" width="8.7109375" style="6" customWidth="1"/>
    <col min="13" max="13" width="7.57421875" style="6" bestFit="1" customWidth="1"/>
    <col min="14" max="14" width="8.8515625" style="6" customWidth="1"/>
    <col min="15" max="15" width="5.8515625" style="6" bestFit="1" customWidth="1"/>
    <col min="16" max="16" width="6.7109375" style="6" bestFit="1" customWidth="1"/>
    <col min="17" max="17" width="12.28125" style="6" bestFit="1" customWidth="1"/>
    <col min="18" max="18" width="10.28125" style="6" bestFit="1" customWidth="1"/>
    <col min="19" max="16384" width="9.140625" style="6" customWidth="1"/>
  </cols>
  <sheetData>
    <row r="1" spans="3:4" ht="13.5">
      <c r="C1" s="243" t="s">
        <v>1280</v>
      </c>
      <c r="D1" s="241" t="s">
        <v>297</v>
      </c>
    </row>
    <row r="2" ht="12">
      <c r="R2" s="102" t="s">
        <v>275</v>
      </c>
    </row>
    <row r="3" spans="1:18" ht="18.75" customHeight="1">
      <c r="A3" s="19"/>
      <c r="B3" s="33"/>
      <c r="C3" s="20"/>
      <c r="D3" s="625" t="s">
        <v>122</v>
      </c>
      <c r="E3" s="625" t="s">
        <v>104</v>
      </c>
      <c r="F3" s="625" t="s">
        <v>813</v>
      </c>
      <c r="G3" s="132" t="s">
        <v>664</v>
      </c>
      <c r="H3" s="192" t="s">
        <v>264</v>
      </c>
      <c r="I3" s="190" t="s">
        <v>282</v>
      </c>
      <c r="J3" s="160"/>
      <c r="K3" s="625" t="s">
        <v>175</v>
      </c>
      <c r="L3" s="721"/>
      <c r="M3" s="625" t="s">
        <v>154</v>
      </c>
      <c r="N3" s="721"/>
      <c r="O3" s="625" t="s">
        <v>105</v>
      </c>
      <c r="P3" s="714"/>
      <c r="Q3" s="132" t="s">
        <v>269</v>
      </c>
      <c r="R3" s="192" t="s">
        <v>276</v>
      </c>
    </row>
    <row r="4" spans="1:18" ht="18.75" customHeight="1">
      <c r="A4" s="21"/>
      <c r="B4" s="34"/>
      <c r="C4" s="22"/>
      <c r="D4" s="627"/>
      <c r="E4" s="627"/>
      <c r="F4" s="627"/>
      <c r="G4" s="133" t="s">
        <v>665</v>
      </c>
      <c r="H4" s="193" t="s">
        <v>267</v>
      </c>
      <c r="I4" s="109" t="s">
        <v>106</v>
      </c>
      <c r="J4" s="54" t="s">
        <v>153</v>
      </c>
      <c r="K4" s="54" t="s">
        <v>107</v>
      </c>
      <c r="L4" s="65" t="s">
        <v>815</v>
      </c>
      <c r="M4" s="54" t="s">
        <v>107</v>
      </c>
      <c r="N4" s="65" t="s">
        <v>815</v>
      </c>
      <c r="O4" s="57" t="s">
        <v>107</v>
      </c>
      <c r="P4" s="57" t="s">
        <v>815</v>
      </c>
      <c r="Q4" s="133" t="s">
        <v>174</v>
      </c>
      <c r="R4" s="193" t="s">
        <v>153</v>
      </c>
    </row>
    <row r="5" spans="1:18" ht="21.75" customHeight="1">
      <c r="A5" s="23" t="s">
        <v>113</v>
      </c>
      <c r="B5" s="26"/>
      <c r="C5" s="27"/>
      <c r="D5" s="2">
        <v>5929117</v>
      </c>
      <c r="E5" s="2">
        <v>18726687</v>
      </c>
      <c r="F5" s="2">
        <v>63356179</v>
      </c>
      <c r="G5" s="2">
        <v>0</v>
      </c>
      <c r="H5" s="2">
        <v>0</v>
      </c>
      <c r="I5" s="2">
        <v>513036114</v>
      </c>
      <c r="J5" s="2">
        <v>478907272</v>
      </c>
      <c r="K5" s="2">
        <v>27396</v>
      </c>
      <c r="L5" s="2">
        <v>8098</v>
      </c>
      <c r="M5" s="2">
        <v>25574</v>
      </c>
      <c r="N5" s="2">
        <v>7559</v>
      </c>
      <c r="O5" s="4">
        <v>3.16</v>
      </c>
      <c r="P5" s="4">
        <v>10.69</v>
      </c>
      <c r="Q5" s="2">
        <v>86528</v>
      </c>
      <c r="R5" s="2">
        <v>80772</v>
      </c>
    </row>
    <row r="6" spans="1:18" ht="21.75" customHeight="1">
      <c r="A6" s="23" t="s">
        <v>114</v>
      </c>
      <c r="B6" s="26"/>
      <c r="C6" s="27"/>
      <c r="D6" s="2">
        <v>6339735</v>
      </c>
      <c r="E6" s="2">
        <v>21003309</v>
      </c>
      <c r="F6" s="2">
        <v>72955611</v>
      </c>
      <c r="G6" s="2">
        <v>0</v>
      </c>
      <c r="H6" s="2">
        <v>0</v>
      </c>
      <c r="I6" s="2">
        <v>666461290</v>
      </c>
      <c r="J6" s="2">
        <v>629110014</v>
      </c>
      <c r="K6" s="2">
        <v>31731</v>
      </c>
      <c r="L6" s="2">
        <v>9135</v>
      </c>
      <c r="M6" s="2">
        <v>29953</v>
      </c>
      <c r="N6" s="2">
        <v>8623</v>
      </c>
      <c r="O6" s="4">
        <v>3.31</v>
      </c>
      <c r="P6" s="4">
        <v>11.51</v>
      </c>
      <c r="Q6" s="2">
        <v>105124</v>
      </c>
      <c r="R6" s="2">
        <v>99233</v>
      </c>
    </row>
    <row r="7" spans="1:18" ht="21.75" customHeight="1">
      <c r="A7" s="23" t="s">
        <v>129</v>
      </c>
      <c r="B7" s="26"/>
      <c r="C7" s="27"/>
      <c r="D7" s="2">
        <v>9223086</v>
      </c>
      <c r="E7" s="2">
        <v>31031186</v>
      </c>
      <c r="F7" s="2">
        <v>106987927</v>
      </c>
      <c r="G7" s="2">
        <v>0</v>
      </c>
      <c r="H7" s="2">
        <v>0</v>
      </c>
      <c r="I7" s="2">
        <v>1044650946</v>
      </c>
      <c r="J7" s="2">
        <v>994804885</v>
      </c>
      <c r="K7" s="2">
        <v>33665</v>
      </c>
      <c r="L7" s="2">
        <v>9764</v>
      </c>
      <c r="M7" s="2">
        <v>32058</v>
      </c>
      <c r="N7" s="2">
        <v>9298</v>
      </c>
      <c r="O7" s="4">
        <v>3.36</v>
      </c>
      <c r="P7" s="4">
        <v>11.6</v>
      </c>
      <c r="Q7" s="2">
        <v>113265</v>
      </c>
      <c r="R7" s="2">
        <v>107860</v>
      </c>
    </row>
    <row r="8" spans="1:18" ht="21.75" customHeight="1">
      <c r="A8" s="23" t="s">
        <v>115</v>
      </c>
      <c r="B8" s="23"/>
      <c r="C8" s="27"/>
      <c r="D8" s="2">
        <v>16922140</v>
      </c>
      <c r="E8" s="2">
        <v>55103390</v>
      </c>
      <c r="F8" s="2">
        <v>193570989</v>
      </c>
      <c r="G8" s="2">
        <v>0</v>
      </c>
      <c r="H8" s="2">
        <v>0</v>
      </c>
      <c r="I8" s="2">
        <v>1556161908</v>
      </c>
      <c r="J8" s="2">
        <v>1490669140</v>
      </c>
      <c r="K8" s="2">
        <v>28241</v>
      </c>
      <c r="L8" s="2">
        <v>8039</v>
      </c>
      <c r="M8" s="2">
        <v>27052</v>
      </c>
      <c r="N8" s="2">
        <v>7701</v>
      </c>
      <c r="O8" s="4">
        <v>3.26</v>
      </c>
      <c r="P8" s="4">
        <v>11.44</v>
      </c>
      <c r="Q8" s="2">
        <v>91960</v>
      </c>
      <c r="R8" s="2">
        <v>88090</v>
      </c>
    </row>
    <row r="9" spans="1:18" ht="21.75" customHeight="1">
      <c r="A9" s="23" t="s">
        <v>223</v>
      </c>
      <c r="B9" s="23"/>
      <c r="C9" s="27"/>
      <c r="D9" s="2">
        <v>27436418</v>
      </c>
      <c r="E9" s="2">
        <v>76222874</v>
      </c>
      <c r="F9" s="2">
        <v>244045817</v>
      </c>
      <c r="G9" s="2">
        <v>0</v>
      </c>
      <c r="H9" s="2">
        <v>0</v>
      </c>
      <c r="I9" s="2">
        <v>1949638704</v>
      </c>
      <c r="J9" s="2">
        <v>1897708607</v>
      </c>
      <c r="K9" s="2">
        <v>25578</v>
      </c>
      <c r="L9" s="2">
        <v>7989</v>
      </c>
      <c r="M9" s="2">
        <v>24897</v>
      </c>
      <c r="N9" s="2">
        <v>7776</v>
      </c>
      <c r="O9" s="4">
        <v>2.78</v>
      </c>
      <c r="P9" s="4">
        <v>8.89</v>
      </c>
      <c r="Q9" s="2">
        <v>71060</v>
      </c>
      <c r="R9" s="2">
        <v>69168</v>
      </c>
    </row>
    <row r="10" spans="1:18" ht="21.75" customHeight="1">
      <c r="A10" s="23">
        <v>2002</v>
      </c>
      <c r="B10" s="23"/>
      <c r="C10" s="27"/>
      <c r="D10" s="2">
        <v>28288015</v>
      </c>
      <c r="E10" s="2">
        <v>76927894</v>
      </c>
      <c r="F10" s="2">
        <v>250785929</v>
      </c>
      <c r="G10" s="2">
        <v>21688739</v>
      </c>
      <c r="H10" s="2">
        <v>157342618</v>
      </c>
      <c r="I10" s="2">
        <v>2031168623</v>
      </c>
      <c r="J10" s="2">
        <v>1983585013</v>
      </c>
      <c r="K10" s="2">
        <v>26404</v>
      </c>
      <c r="L10" s="2">
        <v>8099</v>
      </c>
      <c r="M10" s="2">
        <v>25785</v>
      </c>
      <c r="N10" s="2">
        <v>7909</v>
      </c>
      <c r="O10" s="4">
        <v>2.72</v>
      </c>
      <c r="P10" s="4">
        <v>8.87</v>
      </c>
      <c r="Q10" s="2">
        <v>71803</v>
      </c>
      <c r="R10" s="2">
        <v>70121</v>
      </c>
    </row>
    <row r="11" spans="1:18" ht="21.75" customHeight="1">
      <c r="A11" s="23">
        <v>2003</v>
      </c>
      <c r="B11" s="23"/>
      <c r="C11" s="31"/>
      <c r="D11" s="2">
        <v>28988604</v>
      </c>
      <c r="E11" s="2">
        <v>77632627</v>
      </c>
      <c r="F11" s="2">
        <v>262490399</v>
      </c>
      <c r="G11" s="2">
        <v>21373867</v>
      </c>
      <c r="H11" s="2">
        <v>169744605</v>
      </c>
      <c r="I11" s="2">
        <v>2212080941.3199997</v>
      </c>
      <c r="J11" s="2">
        <v>2163854198.56</v>
      </c>
      <c r="K11" s="2">
        <v>28494</v>
      </c>
      <c r="L11" s="2">
        <v>8427</v>
      </c>
      <c r="M11" s="2">
        <v>27873</v>
      </c>
      <c r="N11" s="2">
        <v>8244</v>
      </c>
      <c r="O11" s="234">
        <v>2.68</v>
      </c>
      <c r="P11" s="4">
        <v>9.05</v>
      </c>
      <c r="Q11" s="2">
        <v>76309</v>
      </c>
      <c r="R11" s="2">
        <v>74645</v>
      </c>
    </row>
    <row r="12" spans="1:18" ht="21.75" customHeight="1">
      <c r="A12" s="23"/>
      <c r="B12" s="125" t="s">
        <v>92</v>
      </c>
      <c r="C12" s="27"/>
      <c r="D12" s="2">
        <v>7098226</v>
      </c>
      <c r="E12" s="2">
        <v>18932039</v>
      </c>
      <c r="F12" s="2">
        <v>62228176</v>
      </c>
      <c r="G12" s="2">
        <v>5465686</v>
      </c>
      <c r="H12" s="2">
        <v>42387732</v>
      </c>
      <c r="I12" s="2">
        <v>533870584</v>
      </c>
      <c r="J12" s="2">
        <v>521509424</v>
      </c>
      <c r="K12" s="2">
        <v>28199</v>
      </c>
      <c r="L12" s="2">
        <v>8579</v>
      </c>
      <c r="M12" s="2">
        <v>27546</v>
      </c>
      <c r="N12" s="2">
        <v>8381</v>
      </c>
      <c r="O12" s="4">
        <v>2.67</v>
      </c>
      <c r="P12" s="4">
        <v>8.77</v>
      </c>
      <c r="Q12" s="2">
        <v>75212</v>
      </c>
      <c r="R12" s="2">
        <v>73470</v>
      </c>
    </row>
    <row r="13" spans="1:18" ht="21.75" customHeight="1">
      <c r="A13" s="23"/>
      <c r="B13" s="125" t="s">
        <v>339</v>
      </c>
      <c r="C13" s="27"/>
      <c r="D13" s="2">
        <v>7016992</v>
      </c>
      <c r="E13" s="2">
        <v>18844188</v>
      </c>
      <c r="F13" s="2">
        <v>64227715</v>
      </c>
      <c r="G13" s="2">
        <v>5052056</v>
      </c>
      <c r="H13" s="2">
        <v>38711686</v>
      </c>
      <c r="I13" s="2">
        <v>526034150</v>
      </c>
      <c r="J13" s="2">
        <v>514840264</v>
      </c>
      <c r="K13" s="2">
        <v>27915</v>
      </c>
      <c r="L13" s="2">
        <v>8190</v>
      </c>
      <c r="M13" s="2">
        <v>27321</v>
      </c>
      <c r="N13" s="2">
        <v>8016</v>
      </c>
      <c r="O13" s="4">
        <v>2.69</v>
      </c>
      <c r="P13" s="4">
        <v>9.15</v>
      </c>
      <c r="Q13" s="2">
        <v>74966</v>
      </c>
      <c r="R13" s="2">
        <v>73371</v>
      </c>
    </row>
    <row r="14" spans="1:18" ht="21.75" customHeight="1">
      <c r="A14" s="26"/>
      <c r="B14" s="23" t="s">
        <v>633</v>
      </c>
      <c r="C14" s="120"/>
      <c r="D14" s="2">
        <v>7304531</v>
      </c>
      <c r="E14" s="2">
        <v>19737328</v>
      </c>
      <c r="F14" s="2">
        <v>67093870</v>
      </c>
      <c r="G14" s="2">
        <v>5392756</v>
      </c>
      <c r="H14" s="2">
        <v>43917459</v>
      </c>
      <c r="I14" s="2">
        <v>579000530</v>
      </c>
      <c r="J14" s="2">
        <v>566554774</v>
      </c>
      <c r="K14" s="2">
        <v>29335</v>
      </c>
      <c r="L14" s="2">
        <v>8630</v>
      </c>
      <c r="M14" s="2">
        <v>28705</v>
      </c>
      <c r="N14" s="2">
        <v>8444</v>
      </c>
      <c r="O14" s="4">
        <v>2.7</v>
      </c>
      <c r="P14" s="4">
        <v>9.19</v>
      </c>
      <c r="Q14" s="2">
        <v>79266</v>
      </c>
      <c r="R14" s="2">
        <v>77562</v>
      </c>
    </row>
    <row r="15" spans="1:18" ht="21.75" customHeight="1">
      <c r="A15" s="26"/>
      <c r="B15" s="23" t="s">
        <v>635</v>
      </c>
      <c r="C15" s="120"/>
      <c r="D15" s="2">
        <v>7568855</v>
      </c>
      <c r="E15" s="2">
        <v>20119072</v>
      </c>
      <c r="F15" s="2">
        <v>68940638</v>
      </c>
      <c r="G15" s="2">
        <v>5463369</v>
      </c>
      <c r="H15" s="2">
        <v>44727728</v>
      </c>
      <c r="I15" s="2">
        <v>573175677.3199999</v>
      </c>
      <c r="J15" s="2">
        <v>560949736.56</v>
      </c>
      <c r="K15" s="2">
        <v>28489</v>
      </c>
      <c r="L15" s="2">
        <v>8314</v>
      </c>
      <c r="M15" s="2">
        <v>27881</v>
      </c>
      <c r="N15" s="2">
        <v>8137</v>
      </c>
      <c r="O15" s="4">
        <v>2.66</v>
      </c>
      <c r="P15" s="4">
        <v>9.11</v>
      </c>
      <c r="Q15" s="2">
        <v>75728</v>
      </c>
      <c r="R15" s="2">
        <v>74113</v>
      </c>
    </row>
    <row r="16" spans="1:18" ht="21.75" customHeight="1">
      <c r="A16" s="26"/>
      <c r="B16" s="23"/>
      <c r="C16" s="12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4"/>
      <c r="Q16" s="2"/>
      <c r="R16" s="2"/>
    </row>
    <row r="17" spans="1:18" ht="21.75" customHeight="1">
      <c r="A17" s="23">
        <v>2004</v>
      </c>
      <c r="B17" s="311"/>
      <c r="C17" s="120"/>
      <c r="D17" s="2">
        <v>32009126</v>
      </c>
      <c r="E17" s="2">
        <v>85731031</v>
      </c>
      <c r="F17" s="2">
        <v>301172985</v>
      </c>
      <c r="G17" s="2">
        <v>23032746</v>
      </c>
      <c r="H17" s="2">
        <v>196566298</v>
      </c>
      <c r="I17" s="2">
        <v>2616104675.11</v>
      </c>
      <c r="J17" s="2">
        <v>2571491541.67</v>
      </c>
      <c r="K17" s="2">
        <v>30515</v>
      </c>
      <c r="L17" s="2">
        <v>8686</v>
      </c>
      <c r="M17" s="2">
        <v>29995</v>
      </c>
      <c r="N17" s="2">
        <v>8538</v>
      </c>
      <c r="O17" s="4">
        <v>2.68</v>
      </c>
      <c r="P17" s="4">
        <v>9.41</v>
      </c>
      <c r="Q17" s="2">
        <v>81730</v>
      </c>
      <c r="R17" s="2">
        <v>80336</v>
      </c>
    </row>
    <row r="18" spans="2:18" ht="21.75" customHeight="1">
      <c r="B18" s="125" t="s">
        <v>92</v>
      </c>
      <c r="C18" s="31"/>
      <c r="D18" s="2">
        <v>7564005</v>
      </c>
      <c r="E18" s="2">
        <v>20260523</v>
      </c>
      <c r="F18" s="2">
        <v>70307376</v>
      </c>
      <c r="G18" s="2">
        <v>5547415</v>
      </c>
      <c r="H18" s="2">
        <v>46192461</v>
      </c>
      <c r="I18" s="2">
        <v>586089272.11</v>
      </c>
      <c r="J18" s="2">
        <v>574548945.6700001</v>
      </c>
      <c r="K18" s="2">
        <v>28928</v>
      </c>
      <c r="L18" s="2">
        <v>8336</v>
      </c>
      <c r="M18" s="2">
        <v>28358</v>
      </c>
      <c r="N18" s="2">
        <v>8172</v>
      </c>
      <c r="O18" s="4">
        <v>2.68</v>
      </c>
      <c r="P18" s="4">
        <v>9.29</v>
      </c>
      <c r="Q18" s="2">
        <v>77484</v>
      </c>
      <c r="R18" s="2">
        <v>75958</v>
      </c>
    </row>
    <row r="19" spans="1:18" ht="21.75" customHeight="1">
      <c r="A19" s="23"/>
      <c r="B19" s="125" t="s">
        <v>688</v>
      </c>
      <c r="C19" s="31"/>
      <c r="D19" s="5">
        <v>8126220</v>
      </c>
      <c r="E19" s="5">
        <v>21774713</v>
      </c>
      <c r="F19" s="5">
        <v>75142960</v>
      </c>
      <c r="G19" s="5">
        <v>5912252</v>
      </c>
      <c r="H19" s="5">
        <v>48805772</v>
      </c>
      <c r="I19" s="5">
        <v>660637081</v>
      </c>
      <c r="J19" s="5">
        <v>649698630</v>
      </c>
      <c r="K19" s="5">
        <v>30340</v>
      </c>
      <c r="L19" s="5">
        <v>8792</v>
      </c>
      <c r="M19" s="5">
        <v>29837</v>
      </c>
      <c r="N19" s="5">
        <v>8646</v>
      </c>
      <c r="O19" s="4">
        <v>2.68</v>
      </c>
      <c r="P19" s="4">
        <v>9.25</v>
      </c>
      <c r="Q19" s="5">
        <v>81297</v>
      </c>
      <c r="R19" s="5">
        <v>79951</v>
      </c>
    </row>
    <row r="20" spans="1:18" ht="21.75" customHeight="1">
      <c r="A20" s="26"/>
      <c r="B20" s="125" t="s">
        <v>696</v>
      </c>
      <c r="C20" s="31"/>
      <c r="D20" s="5">
        <v>7830843</v>
      </c>
      <c r="E20" s="5">
        <v>20947494</v>
      </c>
      <c r="F20" s="5">
        <v>75565176</v>
      </c>
      <c r="G20" s="5">
        <v>5453584</v>
      </c>
      <c r="H20" s="5">
        <v>48090326</v>
      </c>
      <c r="I20" s="5">
        <v>654773223</v>
      </c>
      <c r="J20" s="5">
        <v>644238073</v>
      </c>
      <c r="K20" s="5">
        <v>31258</v>
      </c>
      <c r="L20" s="5">
        <v>8665</v>
      </c>
      <c r="M20" s="5">
        <v>30755</v>
      </c>
      <c r="N20" s="5">
        <v>8526</v>
      </c>
      <c r="O20" s="4">
        <v>2.67</v>
      </c>
      <c r="P20" s="4">
        <v>9.65</v>
      </c>
      <c r="Q20" s="5">
        <v>83615</v>
      </c>
      <c r="R20" s="5">
        <v>82269</v>
      </c>
    </row>
    <row r="21" spans="1:18" ht="21.75" customHeight="1">
      <c r="A21" s="26"/>
      <c r="B21" s="125" t="s">
        <v>704</v>
      </c>
      <c r="C21" s="31"/>
      <c r="D21" s="5">
        <v>8488058</v>
      </c>
      <c r="E21" s="5">
        <v>22748301</v>
      </c>
      <c r="F21" s="5">
        <v>80157473</v>
      </c>
      <c r="G21" s="5">
        <v>6119495</v>
      </c>
      <c r="H21" s="5">
        <v>53477739</v>
      </c>
      <c r="I21" s="5">
        <v>714605099</v>
      </c>
      <c r="J21" s="5">
        <v>703005892</v>
      </c>
      <c r="K21" s="5">
        <v>31414</v>
      </c>
      <c r="L21" s="5">
        <v>8915</v>
      </c>
      <c r="M21" s="5">
        <v>30904</v>
      </c>
      <c r="N21" s="5">
        <v>8770</v>
      </c>
      <c r="O21" s="4">
        <v>2.68</v>
      </c>
      <c r="P21" s="4">
        <v>9.44</v>
      </c>
      <c r="Q21" s="5">
        <v>84189</v>
      </c>
      <c r="R21" s="5">
        <v>82823</v>
      </c>
    </row>
    <row r="22" spans="1:18" ht="21.75" customHeight="1">
      <c r="A22" s="26"/>
      <c r="B22" s="125"/>
      <c r="C22" s="3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  <c r="P22" s="4"/>
      <c r="Q22" s="5"/>
      <c r="R22" s="5"/>
    </row>
    <row r="23" spans="1:18" s="438" customFormat="1" ht="21.75" customHeight="1">
      <c r="A23" s="103">
        <v>2005</v>
      </c>
      <c r="B23" s="560" t="s">
        <v>932</v>
      </c>
      <c r="C23" s="437"/>
      <c r="D23" s="308">
        <v>23032060</v>
      </c>
      <c r="E23" s="308">
        <v>47582760</v>
      </c>
      <c r="F23" s="308">
        <v>171106681</v>
      </c>
      <c r="G23" s="308">
        <v>12604984</v>
      </c>
      <c r="H23" s="308">
        <v>110330969</v>
      </c>
      <c r="I23" s="308">
        <v>1522297852</v>
      </c>
      <c r="J23" s="308">
        <v>1496661382</v>
      </c>
      <c r="K23" s="308">
        <v>31993</v>
      </c>
      <c r="L23" s="308">
        <v>8897</v>
      </c>
      <c r="M23" s="308">
        <v>31454</v>
      </c>
      <c r="N23" s="308">
        <v>8747</v>
      </c>
      <c r="O23" s="86">
        <v>2.07</v>
      </c>
      <c r="P23" s="86">
        <v>7.43</v>
      </c>
      <c r="Q23" s="308">
        <v>66095</v>
      </c>
      <c r="R23" s="308">
        <v>64982</v>
      </c>
    </row>
    <row r="24" spans="2:18" ht="21.75" customHeight="1">
      <c r="B24" s="561" t="s">
        <v>116</v>
      </c>
      <c r="C24" s="120"/>
      <c r="D24" s="5">
        <v>10674518</v>
      </c>
      <c r="E24" s="5">
        <v>22410950</v>
      </c>
      <c r="F24" s="5">
        <v>80865391</v>
      </c>
      <c r="G24" s="5">
        <v>5910178</v>
      </c>
      <c r="H24" s="5">
        <v>52946988</v>
      </c>
      <c r="I24" s="5">
        <v>717407394</v>
      </c>
      <c r="J24" s="5">
        <v>705552549</v>
      </c>
      <c r="K24" s="1">
        <v>32011</v>
      </c>
      <c r="L24" s="1">
        <v>8872</v>
      </c>
      <c r="M24" s="1">
        <v>31482</v>
      </c>
      <c r="N24" s="1">
        <v>8725</v>
      </c>
      <c r="O24" s="36">
        <v>2.1</v>
      </c>
      <c r="P24" s="36">
        <v>7.58</v>
      </c>
      <c r="Q24" s="1">
        <v>67207</v>
      </c>
      <c r="R24" s="1">
        <v>64982</v>
      </c>
    </row>
    <row r="25" spans="1:18" ht="21.75" customHeight="1">
      <c r="A25" s="103"/>
      <c r="B25" s="450"/>
      <c r="C25" s="508" t="s">
        <v>730</v>
      </c>
      <c r="D25" s="5">
        <v>3516399</v>
      </c>
      <c r="E25" s="5">
        <v>7172008</v>
      </c>
      <c r="F25" s="5">
        <v>27085993</v>
      </c>
      <c r="G25" s="5">
        <v>1810436</v>
      </c>
      <c r="H25" s="5">
        <v>16024910</v>
      </c>
      <c r="I25" s="5">
        <v>226490850</v>
      </c>
      <c r="J25" s="5">
        <v>222866163</v>
      </c>
      <c r="K25" s="1">
        <v>31580</v>
      </c>
      <c r="L25" s="1">
        <v>8362</v>
      </c>
      <c r="M25" s="1">
        <v>31074</v>
      </c>
      <c r="N25" s="1">
        <v>8228</v>
      </c>
      <c r="O25" s="36">
        <v>2.04</v>
      </c>
      <c r="P25" s="36">
        <v>7.7</v>
      </c>
      <c r="Q25" s="1">
        <v>64410</v>
      </c>
      <c r="R25" s="1">
        <v>64982</v>
      </c>
    </row>
    <row r="26" spans="2:18" ht="21.75" customHeight="1">
      <c r="B26" s="125"/>
      <c r="C26" s="31" t="s">
        <v>731</v>
      </c>
      <c r="D26" s="5">
        <v>3540234</v>
      </c>
      <c r="E26" s="5">
        <v>7399175</v>
      </c>
      <c r="F26" s="5">
        <v>26557954</v>
      </c>
      <c r="G26" s="5">
        <v>1944404</v>
      </c>
      <c r="H26" s="5">
        <v>16885191</v>
      </c>
      <c r="I26" s="5">
        <v>230568791</v>
      </c>
      <c r="J26" s="5">
        <v>226749811</v>
      </c>
      <c r="K26" s="1">
        <v>31161</v>
      </c>
      <c r="L26" s="1">
        <v>8682</v>
      </c>
      <c r="M26" s="1">
        <v>30645</v>
      </c>
      <c r="N26" s="1">
        <v>8538</v>
      </c>
      <c r="O26" s="36">
        <v>2.09</v>
      </c>
      <c r="P26" s="36">
        <v>7.5</v>
      </c>
      <c r="Q26" s="1">
        <v>65128</v>
      </c>
      <c r="R26" s="1">
        <v>64982</v>
      </c>
    </row>
    <row r="27" spans="1:18" ht="21.75" customHeight="1">
      <c r="A27" s="26"/>
      <c r="B27" s="23"/>
      <c r="C27" s="508" t="s">
        <v>732</v>
      </c>
      <c r="D27" s="5">
        <v>3617885</v>
      </c>
      <c r="E27" s="5">
        <v>7839767</v>
      </c>
      <c r="F27" s="5">
        <v>27221444</v>
      </c>
      <c r="G27" s="5">
        <v>2155338</v>
      </c>
      <c r="H27" s="5">
        <v>20036887</v>
      </c>
      <c r="I27" s="5">
        <v>260347753</v>
      </c>
      <c r="J27" s="5">
        <v>255936575</v>
      </c>
      <c r="K27" s="1">
        <v>33209</v>
      </c>
      <c r="L27" s="1">
        <v>9564</v>
      </c>
      <c r="M27" s="1">
        <v>32646</v>
      </c>
      <c r="N27" s="1">
        <v>9402</v>
      </c>
      <c r="O27" s="36">
        <v>2.17</v>
      </c>
      <c r="P27" s="36">
        <v>7.52</v>
      </c>
      <c r="Q27" s="1">
        <v>71961</v>
      </c>
      <c r="R27" s="1">
        <v>64982</v>
      </c>
    </row>
    <row r="28" spans="2:18" s="24" customFormat="1" ht="21.75" customHeight="1">
      <c r="B28" s="125" t="s">
        <v>928</v>
      </c>
      <c r="C28" s="31"/>
      <c r="D28" s="5">
        <v>12357542</v>
      </c>
      <c r="E28" s="5">
        <v>25171810</v>
      </c>
      <c r="F28" s="5">
        <v>90241290</v>
      </c>
      <c r="G28" s="5">
        <v>6694806</v>
      </c>
      <c r="H28" s="5">
        <v>57383981</v>
      </c>
      <c r="I28" s="5">
        <v>804890458</v>
      </c>
      <c r="J28" s="5">
        <v>791108833</v>
      </c>
      <c r="K28" s="1">
        <v>31976</v>
      </c>
      <c r="L28" s="1">
        <v>8919</v>
      </c>
      <c r="M28" s="1">
        <v>31428</v>
      </c>
      <c r="N28" s="1">
        <v>8767</v>
      </c>
      <c r="O28" s="36">
        <v>2.04</v>
      </c>
      <c r="P28" s="36">
        <v>7.3</v>
      </c>
      <c r="Q28" s="1">
        <v>65134</v>
      </c>
      <c r="R28" s="1">
        <v>64982</v>
      </c>
    </row>
    <row r="29" spans="2:18" s="24" customFormat="1" ht="21.75" customHeight="1">
      <c r="B29" s="125"/>
      <c r="C29" s="31" t="s">
        <v>924</v>
      </c>
      <c r="D29" s="5">
        <v>3821475</v>
      </c>
      <c r="E29" s="5">
        <v>7731406</v>
      </c>
      <c r="F29" s="5">
        <v>28734059</v>
      </c>
      <c r="G29" s="5">
        <v>1947232</v>
      </c>
      <c r="H29" s="5">
        <v>16945937</v>
      </c>
      <c r="I29" s="5">
        <v>246234513</v>
      </c>
      <c r="J29" s="5">
        <v>242121734</v>
      </c>
      <c r="K29" s="1">
        <v>31849</v>
      </c>
      <c r="L29" s="1">
        <v>8569</v>
      </c>
      <c r="M29" s="1">
        <v>31317</v>
      </c>
      <c r="N29" s="1">
        <v>8426</v>
      </c>
      <c r="O29" s="36">
        <v>2.02</v>
      </c>
      <c r="P29" s="36">
        <v>7.52</v>
      </c>
      <c r="Q29" s="5">
        <v>64434</v>
      </c>
      <c r="R29" s="5">
        <v>64982</v>
      </c>
    </row>
    <row r="30" spans="2:18" s="24" customFormat="1" ht="21.75" customHeight="1">
      <c r="B30" s="125"/>
      <c r="C30" s="31" t="s">
        <v>925</v>
      </c>
      <c r="D30" s="5">
        <v>4260689</v>
      </c>
      <c r="E30" s="5">
        <v>8726125</v>
      </c>
      <c r="F30" s="5">
        <v>30520503</v>
      </c>
      <c r="G30" s="5">
        <v>2369411</v>
      </c>
      <c r="H30" s="5">
        <v>20513871</v>
      </c>
      <c r="I30" s="5">
        <v>283255897</v>
      </c>
      <c r="J30" s="5">
        <v>278412662</v>
      </c>
      <c r="K30" s="1">
        <v>32461</v>
      </c>
      <c r="L30" s="1">
        <v>9281</v>
      </c>
      <c r="M30" s="1">
        <v>31906</v>
      </c>
      <c r="N30" s="1">
        <v>9122</v>
      </c>
      <c r="O30" s="36">
        <v>2.05</v>
      </c>
      <c r="P30" s="36">
        <v>7.16</v>
      </c>
      <c r="Q30" s="5">
        <v>66481</v>
      </c>
      <c r="R30" s="5">
        <v>64982</v>
      </c>
    </row>
    <row r="31" spans="1:18" s="24" customFormat="1" ht="21.75" customHeight="1">
      <c r="A31" s="28"/>
      <c r="B31" s="276"/>
      <c r="C31" s="507" t="s">
        <v>926</v>
      </c>
      <c r="D31" s="17">
        <v>4275378</v>
      </c>
      <c r="E31" s="17">
        <v>8714279</v>
      </c>
      <c r="F31" s="17">
        <v>30986728</v>
      </c>
      <c r="G31" s="17">
        <v>2378163</v>
      </c>
      <c r="H31" s="17">
        <v>19924173</v>
      </c>
      <c r="I31" s="17">
        <v>275400048</v>
      </c>
      <c r="J31" s="17">
        <v>270574437</v>
      </c>
      <c r="K31" s="29">
        <v>31603</v>
      </c>
      <c r="L31" s="29">
        <v>8888</v>
      </c>
      <c r="M31" s="29">
        <v>31050</v>
      </c>
      <c r="N31" s="29">
        <v>8732</v>
      </c>
      <c r="O31" s="18">
        <v>2.04</v>
      </c>
      <c r="P31" s="18">
        <v>7.25</v>
      </c>
      <c r="Q31" s="29">
        <v>64415</v>
      </c>
      <c r="R31" s="29">
        <v>64982</v>
      </c>
    </row>
    <row r="32" spans="1:16" ht="12">
      <c r="A32" s="552" t="s">
        <v>883</v>
      </c>
      <c r="O32" s="15"/>
      <c r="P32" s="15"/>
    </row>
    <row r="33" spans="1:2" ht="12">
      <c r="A33" s="553" t="s">
        <v>884</v>
      </c>
      <c r="B33" s="46"/>
    </row>
    <row r="34" spans="1:10" ht="12">
      <c r="A34" s="551"/>
      <c r="B34" s="46"/>
      <c r="D34" s="135"/>
      <c r="E34" s="135"/>
      <c r="F34" s="135"/>
      <c r="G34" s="135"/>
      <c r="H34" s="135"/>
      <c r="I34" s="135"/>
      <c r="J34" s="135"/>
    </row>
    <row r="35" spans="4:10" ht="12">
      <c r="D35" s="135"/>
      <c r="E35" s="135"/>
      <c r="F35" s="135"/>
      <c r="G35" s="135"/>
      <c r="H35" s="135"/>
      <c r="I35" s="135"/>
      <c r="J35" s="135"/>
    </row>
    <row r="36" spans="4:15" ht="12">
      <c r="D36" s="135"/>
      <c r="E36" s="135"/>
      <c r="F36" s="135"/>
      <c r="G36" s="135"/>
      <c r="H36" s="135"/>
      <c r="I36" s="135"/>
      <c r="J36" s="135"/>
      <c r="O36" s="135"/>
    </row>
    <row r="38" spans="4:10" ht="12">
      <c r="D38" s="135"/>
      <c r="E38" s="135"/>
      <c r="F38" s="135"/>
      <c r="G38" s="135"/>
      <c r="H38" s="135"/>
      <c r="I38" s="135"/>
      <c r="J38" s="135"/>
    </row>
    <row r="39" spans="4:10" ht="12">
      <c r="D39" s="135"/>
      <c r="E39" s="135"/>
      <c r="F39" s="135"/>
      <c r="G39" s="135"/>
      <c r="H39" s="135"/>
      <c r="I39" s="135"/>
      <c r="J39" s="135"/>
    </row>
  </sheetData>
  <mergeCells count="6">
    <mergeCell ref="O3:P3"/>
    <mergeCell ref="K3:L3"/>
    <mergeCell ref="M3:N3"/>
    <mergeCell ref="D3:D4"/>
    <mergeCell ref="E3:E4"/>
    <mergeCell ref="F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0"/>
  <dimension ref="A1:S73"/>
  <sheetViews>
    <sheetView showGridLines="0" workbookViewId="0" topLeftCell="A1">
      <selection activeCell="A1" sqref="A1"/>
    </sheetView>
  </sheetViews>
  <sheetFormatPr defaultColWidth="9.140625" defaultRowHeight="12"/>
  <cols>
    <col min="1" max="3" width="5.7109375" style="6" customWidth="1"/>
    <col min="4" max="8" width="15.7109375" style="6" customWidth="1"/>
    <col min="9" max="9" width="14.00390625" style="6" customWidth="1"/>
    <col min="10" max="10" width="13.140625" style="6" customWidth="1"/>
    <col min="11" max="11" width="10.28125" style="234" bestFit="1" customWidth="1"/>
    <col min="12" max="12" width="12.28125" style="234" bestFit="1" customWidth="1"/>
    <col min="13" max="13" width="12.8515625" style="6" customWidth="1"/>
    <col min="14" max="14" width="11.00390625" style="6" customWidth="1"/>
    <col min="15" max="15" width="9.140625" style="6" customWidth="1"/>
    <col min="16" max="16" width="12.7109375" style="6" customWidth="1"/>
    <col min="17" max="19" width="5.140625" style="6" bestFit="1" customWidth="1"/>
    <col min="20" max="16384" width="9.140625" style="6" customWidth="1"/>
  </cols>
  <sheetData>
    <row r="1" spans="3:4" ht="13.5">
      <c r="C1" s="243" t="s">
        <v>895</v>
      </c>
      <c r="D1" s="241" t="s">
        <v>296</v>
      </c>
    </row>
    <row r="2" ht="12">
      <c r="P2" s="102" t="s">
        <v>275</v>
      </c>
    </row>
    <row r="3" spans="1:16" ht="18.75" customHeight="1">
      <c r="A3" s="592"/>
      <c r="B3" s="714"/>
      <c r="C3" s="714"/>
      <c r="D3" s="625" t="s">
        <v>130</v>
      </c>
      <c r="E3" s="625" t="s">
        <v>131</v>
      </c>
      <c r="F3" s="625" t="s">
        <v>813</v>
      </c>
      <c r="G3" s="132" t="s">
        <v>664</v>
      </c>
      <c r="H3" s="192" t="s">
        <v>264</v>
      </c>
      <c r="I3" s="610" t="s">
        <v>282</v>
      </c>
      <c r="J3" s="625"/>
      <c r="K3" s="396" t="s">
        <v>876</v>
      </c>
      <c r="L3" s="396" t="s">
        <v>686</v>
      </c>
      <c r="M3" s="132" t="s">
        <v>272</v>
      </c>
      <c r="N3" s="132" t="s">
        <v>609</v>
      </c>
      <c r="O3" s="396" t="s">
        <v>270</v>
      </c>
      <c r="P3" s="192" t="s">
        <v>269</v>
      </c>
    </row>
    <row r="4" spans="1:16" ht="18.75" customHeight="1">
      <c r="A4" s="611"/>
      <c r="B4" s="627"/>
      <c r="C4" s="627"/>
      <c r="D4" s="627"/>
      <c r="E4" s="627"/>
      <c r="F4" s="627"/>
      <c r="G4" s="133" t="s">
        <v>665</v>
      </c>
      <c r="H4" s="193" t="s">
        <v>267</v>
      </c>
      <c r="I4" s="109" t="s">
        <v>132</v>
      </c>
      <c r="J4" s="54" t="s">
        <v>155</v>
      </c>
      <c r="K4" s="397" t="s">
        <v>877</v>
      </c>
      <c r="L4" s="397" t="s">
        <v>687</v>
      </c>
      <c r="M4" s="133" t="s">
        <v>878</v>
      </c>
      <c r="N4" s="133" t="s">
        <v>879</v>
      </c>
      <c r="O4" s="397" t="s">
        <v>104</v>
      </c>
      <c r="P4" s="193" t="s">
        <v>174</v>
      </c>
    </row>
    <row r="5" spans="1:19" ht="14.25" customHeight="1">
      <c r="A5" s="633" t="s">
        <v>4</v>
      </c>
      <c r="B5" s="595" t="s">
        <v>132</v>
      </c>
      <c r="C5" s="595"/>
      <c r="D5" s="148">
        <v>23032060</v>
      </c>
      <c r="E5" s="149">
        <v>47582760</v>
      </c>
      <c r="F5" s="149">
        <v>171106681</v>
      </c>
      <c r="G5" s="149">
        <v>0</v>
      </c>
      <c r="H5" s="149">
        <v>0</v>
      </c>
      <c r="I5" s="149">
        <v>1522297852</v>
      </c>
      <c r="J5" s="149">
        <v>1496661382</v>
      </c>
      <c r="K5" s="541">
        <v>0</v>
      </c>
      <c r="L5" s="541">
        <v>0</v>
      </c>
      <c r="M5" s="149">
        <v>31993</v>
      </c>
      <c r="N5" s="149">
        <v>31454</v>
      </c>
      <c r="O5" s="150">
        <v>2.07</v>
      </c>
      <c r="P5" s="149">
        <v>66095</v>
      </c>
      <c r="Q5" s="270"/>
      <c r="R5" s="270"/>
      <c r="S5" s="270"/>
    </row>
    <row r="6" spans="1:19" ht="14.25" customHeight="1">
      <c r="A6" s="634"/>
      <c r="B6" s="723" t="s">
        <v>199</v>
      </c>
      <c r="C6" s="63" t="s">
        <v>133</v>
      </c>
      <c r="D6" s="42">
        <v>10584054</v>
      </c>
      <c r="E6" s="5">
        <v>35067584</v>
      </c>
      <c r="F6" s="5">
        <v>60042816</v>
      </c>
      <c r="G6" s="5">
        <v>12604984</v>
      </c>
      <c r="H6" s="5">
        <v>110330969</v>
      </c>
      <c r="I6" s="5">
        <v>1225825182</v>
      </c>
      <c r="J6" s="5">
        <v>1202024424</v>
      </c>
      <c r="K6" s="36">
        <v>35.94</v>
      </c>
      <c r="L6" s="36">
        <v>8.75</v>
      </c>
      <c r="M6" s="5">
        <v>34956</v>
      </c>
      <c r="N6" s="5">
        <v>34277</v>
      </c>
      <c r="O6" s="36">
        <v>3.31</v>
      </c>
      <c r="P6" s="5">
        <v>115818</v>
      </c>
      <c r="Q6" s="270"/>
      <c r="R6" s="270"/>
      <c r="S6" s="270"/>
    </row>
    <row r="7" spans="1:19" ht="14.25" customHeight="1">
      <c r="A7" s="634"/>
      <c r="B7" s="724"/>
      <c r="C7" s="71" t="s">
        <v>2</v>
      </c>
      <c r="D7" s="42">
        <v>705306</v>
      </c>
      <c r="E7" s="5">
        <v>12843560</v>
      </c>
      <c r="F7" s="5">
        <v>14972862</v>
      </c>
      <c r="G7" s="5">
        <v>11271</v>
      </c>
      <c r="H7" s="5">
        <v>114513</v>
      </c>
      <c r="I7" s="5">
        <v>726629958</v>
      </c>
      <c r="J7" s="5">
        <v>712624371</v>
      </c>
      <c r="K7" s="36">
        <v>0.09</v>
      </c>
      <c r="L7" s="36">
        <v>10.16</v>
      </c>
      <c r="M7" s="5">
        <v>56575</v>
      </c>
      <c r="N7" s="5">
        <v>55485</v>
      </c>
      <c r="O7" s="36">
        <v>18.21</v>
      </c>
      <c r="P7" s="5">
        <v>1030234</v>
      </c>
      <c r="Q7" s="270"/>
      <c r="R7" s="270"/>
      <c r="S7" s="270"/>
    </row>
    <row r="8" spans="1:19" ht="14.25" customHeight="1">
      <c r="A8" s="634"/>
      <c r="B8" s="724"/>
      <c r="C8" s="78" t="s">
        <v>3</v>
      </c>
      <c r="D8" s="42">
        <v>9878748</v>
      </c>
      <c r="E8" s="5">
        <v>22224024</v>
      </c>
      <c r="F8" s="5">
        <v>45069954</v>
      </c>
      <c r="G8" s="5">
        <v>12593713</v>
      </c>
      <c r="H8" s="5">
        <v>110216456</v>
      </c>
      <c r="I8" s="5">
        <v>499195224</v>
      </c>
      <c r="J8" s="5">
        <v>489400053</v>
      </c>
      <c r="K8" s="36">
        <v>56.67</v>
      </c>
      <c r="L8" s="36">
        <v>8.75</v>
      </c>
      <c r="M8" s="5">
        <v>22462</v>
      </c>
      <c r="N8" s="5">
        <v>22021</v>
      </c>
      <c r="O8" s="36">
        <v>2.25</v>
      </c>
      <c r="P8" s="5">
        <v>50532</v>
      </c>
      <c r="Q8" s="270"/>
      <c r="R8" s="270"/>
      <c r="S8" s="270"/>
    </row>
    <row r="9" spans="1:19" ht="14.25" customHeight="1">
      <c r="A9" s="634"/>
      <c r="B9" s="595" t="s">
        <v>134</v>
      </c>
      <c r="C9" s="63" t="s">
        <v>5</v>
      </c>
      <c r="D9" s="42">
        <v>12448006</v>
      </c>
      <c r="E9" s="5">
        <v>12515176</v>
      </c>
      <c r="F9" s="5">
        <v>111063865</v>
      </c>
      <c r="G9" s="5">
        <v>0</v>
      </c>
      <c r="H9" s="5">
        <v>0</v>
      </c>
      <c r="I9" s="5">
        <v>296472670</v>
      </c>
      <c r="J9" s="5">
        <v>294636958</v>
      </c>
      <c r="K9" s="36">
        <v>0</v>
      </c>
      <c r="L9" s="36">
        <v>0</v>
      </c>
      <c r="M9" s="5">
        <v>23689</v>
      </c>
      <c r="N9" s="5">
        <v>23542</v>
      </c>
      <c r="O9" s="36">
        <v>1.01</v>
      </c>
      <c r="P9" s="5">
        <v>23817</v>
      </c>
      <c r="Q9" s="270"/>
      <c r="R9" s="270"/>
      <c r="S9" s="270"/>
    </row>
    <row r="10" spans="1:19" ht="14.25" customHeight="1">
      <c r="A10" s="634"/>
      <c r="B10" s="627"/>
      <c r="C10" s="71" t="s">
        <v>19</v>
      </c>
      <c r="D10" s="42">
        <v>12427780</v>
      </c>
      <c r="E10" s="5">
        <v>12494818</v>
      </c>
      <c r="F10" s="5">
        <v>110996931</v>
      </c>
      <c r="G10" s="5">
        <v>0</v>
      </c>
      <c r="H10" s="5">
        <v>0</v>
      </c>
      <c r="I10" s="5">
        <v>296356015</v>
      </c>
      <c r="J10" s="5">
        <v>294527223</v>
      </c>
      <c r="K10" s="36">
        <v>0</v>
      </c>
      <c r="L10" s="36">
        <v>0</v>
      </c>
      <c r="M10" s="5">
        <v>23718</v>
      </c>
      <c r="N10" s="5">
        <v>23572</v>
      </c>
      <c r="O10" s="36">
        <v>1.01</v>
      </c>
      <c r="P10" s="5">
        <v>23846</v>
      </c>
      <c r="Q10" s="270"/>
      <c r="R10" s="270"/>
      <c r="S10" s="270"/>
    </row>
    <row r="11" spans="1:19" ht="14.25" customHeight="1">
      <c r="A11" s="634"/>
      <c r="B11" s="627"/>
      <c r="C11" s="78" t="s">
        <v>20</v>
      </c>
      <c r="D11" s="85">
        <v>20226</v>
      </c>
      <c r="E11" s="37">
        <v>20358</v>
      </c>
      <c r="F11" s="37">
        <v>66934</v>
      </c>
      <c r="G11" s="37">
        <v>0</v>
      </c>
      <c r="H11" s="37">
        <v>0</v>
      </c>
      <c r="I11" s="37">
        <v>116655</v>
      </c>
      <c r="J11" s="37">
        <v>109735</v>
      </c>
      <c r="K11" s="38">
        <v>0</v>
      </c>
      <c r="L11" s="38">
        <v>0</v>
      </c>
      <c r="M11" s="37">
        <v>5730</v>
      </c>
      <c r="N11" s="37">
        <v>5390</v>
      </c>
      <c r="O11" s="38">
        <v>1.01</v>
      </c>
      <c r="P11" s="37">
        <v>5768</v>
      </c>
      <c r="Q11" s="270"/>
      <c r="R11" s="270"/>
      <c r="S11" s="270"/>
    </row>
    <row r="12" spans="1:19" ht="14.25" customHeight="1">
      <c r="A12" s="634" t="s">
        <v>135</v>
      </c>
      <c r="B12" s="595" t="s">
        <v>132</v>
      </c>
      <c r="C12" s="595" t="s">
        <v>132</v>
      </c>
      <c r="D12" s="40">
        <v>16134946</v>
      </c>
      <c r="E12" s="41">
        <v>35466063</v>
      </c>
      <c r="F12" s="41">
        <v>130518017</v>
      </c>
      <c r="G12" s="41">
        <v>0</v>
      </c>
      <c r="H12" s="41">
        <v>0</v>
      </c>
      <c r="I12" s="41">
        <v>1214840691</v>
      </c>
      <c r="J12" s="41">
        <v>1214840691</v>
      </c>
      <c r="K12" s="43">
        <v>0</v>
      </c>
      <c r="L12" s="43">
        <v>0</v>
      </c>
      <c r="M12" s="41">
        <v>34254</v>
      </c>
      <c r="N12" s="41">
        <v>34254</v>
      </c>
      <c r="O12" s="43">
        <v>2.2</v>
      </c>
      <c r="P12" s="41">
        <v>75293</v>
      </c>
      <c r="Q12" s="270"/>
      <c r="R12" s="270"/>
      <c r="S12" s="270"/>
    </row>
    <row r="13" spans="1:19" ht="14.25" customHeight="1">
      <c r="A13" s="634"/>
      <c r="B13" s="723" t="s">
        <v>199</v>
      </c>
      <c r="C13" s="63" t="s">
        <v>133</v>
      </c>
      <c r="D13" s="42">
        <v>7446257</v>
      </c>
      <c r="E13" s="5">
        <v>26730098</v>
      </c>
      <c r="F13" s="5">
        <v>47472962</v>
      </c>
      <c r="G13" s="5">
        <v>8784628</v>
      </c>
      <c r="H13" s="5">
        <v>82681887</v>
      </c>
      <c r="I13" s="5">
        <v>991959048</v>
      </c>
      <c r="J13" s="5">
        <v>991959048</v>
      </c>
      <c r="K13" s="36">
        <v>32.86</v>
      </c>
      <c r="L13" s="36">
        <v>9.41</v>
      </c>
      <c r="M13" s="5">
        <v>37110</v>
      </c>
      <c r="N13" s="5">
        <v>37110</v>
      </c>
      <c r="O13" s="36">
        <v>3.59</v>
      </c>
      <c r="P13" s="5">
        <v>133216</v>
      </c>
      <c r="Q13" s="270"/>
      <c r="R13" s="270"/>
      <c r="S13" s="270"/>
    </row>
    <row r="14" spans="1:19" ht="14.25" customHeight="1">
      <c r="A14" s="634"/>
      <c r="B14" s="724"/>
      <c r="C14" s="71" t="s">
        <v>2</v>
      </c>
      <c r="D14" s="42">
        <v>578078</v>
      </c>
      <c r="E14" s="5">
        <v>10682966</v>
      </c>
      <c r="F14" s="5">
        <v>12438590</v>
      </c>
      <c r="G14" s="5">
        <v>9722</v>
      </c>
      <c r="H14" s="5">
        <v>99616</v>
      </c>
      <c r="I14" s="5">
        <v>604201278</v>
      </c>
      <c r="J14" s="5">
        <v>604201278</v>
      </c>
      <c r="K14" s="36">
        <v>0.09</v>
      </c>
      <c r="L14" s="36">
        <v>10.25</v>
      </c>
      <c r="M14" s="5">
        <v>56557</v>
      </c>
      <c r="N14" s="5">
        <v>56557</v>
      </c>
      <c r="O14" s="36">
        <v>18.48</v>
      </c>
      <c r="P14" s="5">
        <v>1045190</v>
      </c>
      <c r="Q14" s="270"/>
      <c r="R14" s="270"/>
      <c r="S14" s="270"/>
    </row>
    <row r="15" spans="1:19" ht="14.25" customHeight="1">
      <c r="A15" s="634"/>
      <c r="B15" s="724"/>
      <c r="C15" s="78" t="s">
        <v>3</v>
      </c>
      <c r="D15" s="42">
        <v>6868179</v>
      </c>
      <c r="E15" s="5">
        <v>16047132</v>
      </c>
      <c r="F15" s="5">
        <v>35034372</v>
      </c>
      <c r="G15" s="5">
        <v>8774906</v>
      </c>
      <c r="H15" s="5">
        <v>82582271</v>
      </c>
      <c r="I15" s="5">
        <v>387757770</v>
      </c>
      <c r="J15" s="5">
        <v>387757770</v>
      </c>
      <c r="K15" s="36">
        <v>54.68</v>
      </c>
      <c r="L15" s="36">
        <v>9.41</v>
      </c>
      <c r="M15" s="5">
        <v>24164</v>
      </c>
      <c r="N15" s="5">
        <v>24164</v>
      </c>
      <c r="O15" s="36">
        <v>2.34</v>
      </c>
      <c r="P15" s="5">
        <v>56457</v>
      </c>
      <c r="Q15" s="270"/>
      <c r="R15" s="270"/>
      <c r="S15" s="270"/>
    </row>
    <row r="16" spans="1:19" ht="14.25" customHeight="1">
      <c r="A16" s="634"/>
      <c r="B16" s="595" t="s">
        <v>134</v>
      </c>
      <c r="C16" s="63" t="s">
        <v>5</v>
      </c>
      <c r="D16" s="42">
        <v>8688689</v>
      </c>
      <c r="E16" s="5">
        <v>8735965</v>
      </c>
      <c r="F16" s="5">
        <v>83045055</v>
      </c>
      <c r="G16" s="5">
        <v>0</v>
      </c>
      <c r="H16" s="5">
        <v>0</v>
      </c>
      <c r="I16" s="5">
        <v>222881643</v>
      </c>
      <c r="J16" s="5">
        <v>222881643</v>
      </c>
      <c r="K16" s="36">
        <v>0</v>
      </c>
      <c r="L16" s="36">
        <v>0</v>
      </c>
      <c r="M16" s="5">
        <v>25513</v>
      </c>
      <c r="N16" s="5">
        <v>25513</v>
      </c>
      <c r="O16" s="36">
        <v>1.01</v>
      </c>
      <c r="P16" s="5">
        <v>25652</v>
      </c>
      <c r="Q16" s="270"/>
      <c r="R16" s="270"/>
      <c r="S16" s="270"/>
    </row>
    <row r="17" spans="1:19" ht="14.25" customHeight="1">
      <c r="A17" s="634"/>
      <c r="B17" s="627"/>
      <c r="C17" s="71" t="s">
        <v>19</v>
      </c>
      <c r="D17" s="42">
        <v>8676330</v>
      </c>
      <c r="E17" s="5">
        <v>8723520</v>
      </c>
      <c r="F17" s="5">
        <v>83003450</v>
      </c>
      <c r="G17" s="5">
        <v>0</v>
      </c>
      <c r="H17" s="5">
        <v>0</v>
      </c>
      <c r="I17" s="5">
        <v>222809677</v>
      </c>
      <c r="J17" s="5">
        <v>222809677</v>
      </c>
      <c r="K17" s="36">
        <v>0</v>
      </c>
      <c r="L17" s="36">
        <v>0</v>
      </c>
      <c r="M17" s="5">
        <v>25541</v>
      </c>
      <c r="N17" s="5">
        <v>25541</v>
      </c>
      <c r="O17" s="36">
        <v>1.01</v>
      </c>
      <c r="P17" s="5">
        <v>25680</v>
      </c>
      <c r="Q17" s="270"/>
      <c r="R17" s="270"/>
      <c r="S17" s="270"/>
    </row>
    <row r="18" spans="1:19" ht="14.25" customHeight="1">
      <c r="A18" s="634"/>
      <c r="B18" s="627"/>
      <c r="C18" s="78" t="s">
        <v>20</v>
      </c>
      <c r="D18" s="85">
        <v>12359</v>
      </c>
      <c r="E18" s="37">
        <v>12445</v>
      </c>
      <c r="F18" s="37">
        <v>41605</v>
      </c>
      <c r="G18" s="37">
        <v>0</v>
      </c>
      <c r="H18" s="37">
        <v>0</v>
      </c>
      <c r="I18" s="37">
        <v>71966</v>
      </c>
      <c r="J18" s="37">
        <v>71966</v>
      </c>
      <c r="K18" s="38">
        <v>0</v>
      </c>
      <c r="L18" s="38">
        <v>0</v>
      </c>
      <c r="M18" s="37">
        <v>5783</v>
      </c>
      <c r="N18" s="37">
        <v>5783</v>
      </c>
      <c r="O18" s="38">
        <v>1.01</v>
      </c>
      <c r="P18" s="37">
        <v>5823</v>
      </c>
      <c r="Q18" s="270"/>
      <c r="R18" s="270"/>
      <c r="S18" s="270"/>
    </row>
    <row r="19" spans="1:19" ht="14.25" customHeight="1">
      <c r="A19" s="634" t="s">
        <v>136</v>
      </c>
      <c r="B19" s="595" t="s">
        <v>132</v>
      </c>
      <c r="C19" s="595" t="s">
        <v>132</v>
      </c>
      <c r="D19" s="40">
        <v>6744680</v>
      </c>
      <c r="E19" s="41">
        <v>10741225</v>
      </c>
      <c r="F19" s="41">
        <v>38170856</v>
      </c>
      <c r="G19" s="41">
        <v>0</v>
      </c>
      <c r="H19" s="41">
        <v>0</v>
      </c>
      <c r="I19" s="41">
        <v>237302294</v>
      </c>
      <c r="J19" s="41">
        <v>217187409</v>
      </c>
      <c r="K19" s="43">
        <v>0</v>
      </c>
      <c r="L19" s="43">
        <v>0</v>
      </c>
      <c r="M19" s="41">
        <v>22093</v>
      </c>
      <c r="N19" s="41">
        <v>20220</v>
      </c>
      <c r="O19" s="43">
        <v>1.59</v>
      </c>
      <c r="P19" s="41">
        <v>35184</v>
      </c>
      <c r="Q19" s="270"/>
      <c r="R19" s="270"/>
      <c r="S19" s="270"/>
    </row>
    <row r="20" spans="1:19" ht="14.25" customHeight="1">
      <c r="A20" s="634"/>
      <c r="B20" s="723" t="s">
        <v>199</v>
      </c>
      <c r="C20" s="63" t="s">
        <v>133</v>
      </c>
      <c r="D20" s="42">
        <v>2988300</v>
      </c>
      <c r="E20" s="5">
        <v>6964989</v>
      </c>
      <c r="F20" s="5">
        <v>10185156</v>
      </c>
      <c r="G20" s="5">
        <v>3759823</v>
      </c>
      <c r="H20" s="5">
        <v>26545786</v>
      </c>
      <c r="I20" s="5">
        <v>163795421</v>
      </c>
      <c r="J20" s="5">
        <v>145516087</v>
      </c>
      <c r="K20" s="36">
        <v>53.98</v>
      </c>
      <c r="L20" s="36">
        <v>7.06</v>
      </c>
      <c r="M20" s="5">
        <v>23517</v>
      </c>
      <c r="N20" s="5">
        <v>20893</v>
      </c>
      <c r="O20" s="36">
        <v>2.33</v>
      </c>
      <c r="P20" s="5">
        <v>54812</v>
      </c>
      <c r="Q20" s="270"/>
      <c r="R20" s="270"/>
      <c r="S20" s="270"/>
    </row>
    <row r="21" spans="1:19" ht="14.25" customHeight="1">
      <c r="A21" s="634"/>
      <c r="B21" s="724"/>
      <c r="C21" s="71" t="s">
        <v>2</v>
      </c>
      <c r="D21" s="42">
        <v>73645</v>
      </c>
      <c r="E21" s="5">
        <v>1016467</v>
      </c>
      <c r="F21" s="5">
        <v>1295337</v>
      </c>
      <c r="G21" s="5">
        <v>1299</v>
      </c>
      <c r="H21" s="5">
        <v>11871</v>
      </c>
      <c r="I21" s="5">
        <v>70114472</v>
      </c>
      <c r="J21" s="5">
        <v>60306846</v>
      </c>
      <c r="K21" s="36">
        <v>0.13</v>
      </c>
      <c r="L21" s="36">
        <v>9.14</v>
      </c>
      <c r="M21" s="5">
        <v>68979</v>
      </c>
      <c r="N21" s="5">
        <v>59330</v>
      </c>
      <c r="O21" s="36">
        <v>13.8</v>
      </c>
      <c r="P21" s="5">
        <v>952060</v>
      </c>
      <c r="Q21" s="270"/>
      <c r="R21" s="270"/>
      <c r="S21" s="270"/>
    </row>
    <row r="22" spans="1:19" ht="14.25" customHeight="1">
      <c r="A22" s="634"/>
      <c r="B22" s="724"/>
      <c r="C22" s="78" t="s">
        <v>3</v>
      </c>
      <c r="D22" s="42">
        <v>2914655</v>
      </c>
      <c r="E22" s="5">
        <v>5948522</v>
      </c>
      <c r="F22" s="5">
        <v>8889819</v>
      </c>
      <c r="G22" s="5">
        <v>3758524</v>
      </c>
      <c r="H22" s="5">
        <v>26533915</v>
      </c>
      <c r="I22" s="5">
        <v>93680949</v>
      </c>
      <c r="J22" s="5">
        <v>85209241</v>
      </c>
      <c r="K22" s="36">
        <v>63.18</v>
      </c>
      <c r="L22" s="36">
        <v>7.06</v>
      </c>
      <c r="M22" s="5">
        <v>15749</v>
      </c>
      <c r="N22" s="5">
        <v>14324</v>
      </c>
      <c r="O22" s="36">
        <v>2.04</v>
      </c>
      <c r="P22" s="5">
        <v>32141</v>
      </c>
      <c r="Q22" s="270"/>
      <c r="R22" s="270"/>
      <c r="S22" s="270"/>
    </row>
    <row r="23" spans="1:19" ht="14.25" customHeight="1">
      <c r="A23" s="634"/>
      <c r="B23" s="595" t="s">
        <v>134</v>
      </c>
      <c r="C23" s="63" t="s">
        <v>5</v>
      </c>
      <c r="D23" s="42">
        <v>3756380</v>
      </c>
      <c r="E23" s="5">
        <v>3776236</v>
      </c>
      <c r="F23" s="5">
        <v>27985700</v>
      </c>
      <c r="G23" s="5">
        <v>0</v>
      </c>
      <c r="H23" s="5">
        <v>0</v>
      </c>
      <c r="I23" s="5">
        <v>73506871</v>
      </c>
      <c r="J23" s="5">
        <v>71671324</v>
      </c>
      <c r="K23" s="36">
        <v>0</v>
      </c>
      <c r="L23" s="36">
        <v>0</v>
      </c>
      <c r="M23" s="5">
        <v>19466</v>
      </c>
      <c r="N23" s="5">
        <v>18980</v>
      </c>
      <c r="O23" s="36">
        <v>1.01</v>
      </c>
      <c r="P23" s="5">
        <v>19569</v>
      </c>
      <c r="Q23" s="270"/>
      <c r="R23" s="270"/>
      <c r="S23" s="270"/>
    </row>
    <row r="24" spans="1:19" ht="14.25" customHeight="1">
      <c r="A24" s="634"/>
      <c r="B24" s="627"/>
      <c r="C24" s="71" t="s">
        <v>19</v>
      </c>
      <c r="D24" s="42">
        <v>3748513</v>
      </c>
      <c r="E24" s="5">
        <v>3768323</v>
      </c>
      <c r="F24" s="5">
        <v>27960371</v>
      </c>
      <c r="G24" s="5">
        <v>0</v>
      </c>
      <c r="H24" s="5">
        <v>0</v>
      </c>
      <c r="I24" s="5">
        <v>73462182</v>
      </c>
      <c r="J24" s="5">
        <v>71633555</v>
      </c>
      <c r="K24" s="36">
        <v>0</v>
      </c>
      <c r="L24" s="36">
        <v>0</v>
      </c>
      <c r="M24" s="5">
        <v>19495</v>
      </c>
      <c r="N24" s="5">
        <v>19009</v>
      </c>
      <c r="O24" s="36">
        <v>1.01</v>
      </c>
      <c r="P24" s="5">
        <v>19598</v>
      </c>
      <c r="Q24" s="270"/>
      <c r="R24" s="270"/>
      <c r="S24" s="270"/>
    </row>
    <row r="25" spans="1:19" ht="14.25" customHeight="1">
      <c r="A25" s="634"/>
      <c r="B25" s="627"/>
      <c r="C25" s="78" t="s">
        <v>20</v>
      </c>
      <c r="D25" s="85">
        <v>7867</v>
      </c>
      <c r="E25" s="37">
        <v>7913</v>
      </c>
      <c r="F25" s="37">
        <v>25329</v>
      </c>
      <c r="G25" s="37">
        <v>0</v>
      </c>
      <c r="H25" s="37">
        <v>0</v>
      </c>
      <c r="I25" s="37">
        <v>44689</v>
      </c>
      <c r="J25" s="37">
        <v>37769</v>
      </c>
      <c r="K25" s="38">
        <v>0</v>
      </c>
      <c r="L25" s="38">
        <v>0</v>
      </c>
      <c r="M25" s="37">
        <v>5648</v>
      </c>
      <c r="N25" s="37">
        <v>4773</v>
      </c>
      <c r="O25" s="38">
        <v>1.01</v>
      </c>
      <c r="P25" s="37">
        <v>5681</v>
      </c>
      <c r="Q25" s="270"/>
      <c r="R25" s="270"/>
      <c r="S25" s="270"/>
    </row>
    <row r="26" spans="1:19" ht="14.25" customHeight="1">
      <c r="A26" s="634" t="s">
        <v>137</v>
      </c>
      <c r="B26" s="595" t="s">
        <v>132</v>
      </c>
      <c r="C26" s="595" t="s">
        <v>132</v>
      </c>
      <c r="D26" s="40">
        <v>36883</v>
      </c>
      <c r="E26" s="41">
        <v>640325</v>
      </c>
      <c r="F26" s="41">
        <v>722736</v>
      </c>
      <c r="G26" s="41">
        <v>0</v>
      </c>
      <c r="H26" s="41">
        <v>0</v>
      </c>
      <c r="I26" s="41">
        <v>23581180</v>
      </c>
      <c r="J26" s="41">
        <v>23581180</v>
      </c>
      <c r="K26" s="43">
        <v>0</v>
      </c>
      <c r="L26" s="43">
        <v>0</v>
      </c>
      <c r="M26" s="41">
        <v>36827</v>
      </c>
      <c r="N26" s="41">
        <v>36827</v>
      </c>
      <c r="O26" s="43">
        <v>17.36</v>
      </c>
      <c r="P26" s="41">
        <v>639351</v>
      </c>
      <c r="Q26" s="270"/>
      <c r="R26" s="270"/>
      <c r="S26" s="270"/>
    </row>
    <row r="27" spans="1:19" ht="14.25" customHeight="1">
      <c r="A27" s="634"/>
      <c r="B27" s="723" t="s">
        <v>199</v>
      </c>
      <c r="C27" s="63" t="s">
        <v>133</v>
      </c>
      <c r="D27" s="42">
        <v>34252</v>
      </c>
      <c r="E27" s="5">
        <v>637687</v>
      </c>
      <c r="F27" s="5">
        <v>692510</v>
      </c>
      <c r="G27" s="5">
        <v>2806</v>
      </c>
      <c r="H27" s="5">
        <v>35364</v>
      </c>
      <c r="I27" s="5">
        <v>23505159</v>
      </c>
      <c r="J27" s="5">
        <v>23505159</v>
      </c>
      <c r="K27" s="36">
        <v>0.44</v>
      </c>
      <c r="L27" s="36">
        <v>12.6</v>
      </c>
      <c r="M27" s="5">
        <v>36860</v>
      </c>
      <c r="N27" s="5">
        <v>36860</v>
      </c>
      <c r="O27" s="36">
        <v>18.62</v>
      </c>
      <c r="P27" s="5">
        <v>686242</v>
      </c>
      <c r="Q27" s="270"/>
      <c r="R27" s="270"/>
      <c r="S27" s="270"/>
    </row>
    <row r="28" spans="1:19" ht="14.25" customHeight="1">
      <c r="A28" s="634"/>
      <c r="B28" s="724"/>
      <c r="C28" s="71" t="s">
        <v>2</v>
      </c>
      <c r="D28" s="42">
        <v>27347</v>
      </c>
      <c r="E28" s="5">
        <v>627913</v>
      </c>
      <c r="F28" s="5">
        <v>646005</v>
      </c>
      <c r="G28" s="5">
        <v>27</v>
      </c>
      <c r="H28" s="5">
        <v>303</v>
      </c>
      <c r="I28" s="5">
        <v>23019567</v>
      </c>
      <c r="J28" s="5">
        <v>23019567</v>
      </c>
      <c r="K28" s="36">
        <v>0</v>
      </c>
      <c r="L28" s="36">
        <v>11.22</v>
      </c>
      <c r="M28" s="5">
        <v>36660</v>
      </c>
      <c r="N28" s="5">
        <v>36660</v>
      </c>
      <c r="O28" s="36">
        <v>22.96</v>
      </c>
      <c r="P28" s="5">
        <v>841758</v>
      </c>
      <c r="Q28" s="270"/>
      <c r="R28" s="270"/>
      <c r="S28" s="270"/>
    </row>
    <row r="29" spans="1:19" ht="14.25" customHeight="1">
      <c r="A29" s="634"/>
      <c r="B29" s="724"/>
      <c r="C29" s="78" t="s">
        <v>3</v>
      </c>
      <c r="D29" s="42">
        <v>6905</v>
      </c>
      <c r="E29" s="5">
        <v>9774</v>
      </c>
      <c r="F29" s="5">
        <v>46505</v>
      </c>
      <c r="G29" s="5">
        <v>2779</v>
      </c>
      <c r="H29" s="5">
        <v>35061</v>
      </c>
      <c r="I29" s="5">
        <v>485592</v>
      </c>
      <c r="J29" s="5">
        <v>485592</v>
      </c>
      <c r="K29" s="36">
        <v>28.43</v>
      </c>
      <c r="L29" s="36">
        <v>12.62</v>
      </c>
      <c r="M29" s="5">
        <v>49682</v>
      </c>
      <c r="N29" s="5">
        <v>49682</v>
      </c>
      <c r="O29" s="36">
        <v>1.42</v>
      </c>
      <c r="P29" s="5">
        <v>70325</v>
      </c>
      <c r="Q29" s="270"/>
      <c r="R29" s="270"/>
      <c r="S29" s="270"/>
    </row>
    <row r="30" spans="1:19" ht="14.25" customHeight="1">
      <c r="A30" s="634"/>
      <c r="B30" s="595" t="s">
        <v>25</v>
      </c>
      <c r="C30" s="63" t="s">
        <v>5</v>
      </c>
      <c r="D30" s="42">
        <v>2631</v>
      </c>
      <c r="E30" s="5">
        <v>2638</v>
      </c>
      <c r="F30" s="5">
        <v>30226</v>
      </c>
      <c r="G30" s="5">
        <v>0</v>
      </c>
      <c r="H30" s="5">
        <v>0</v>
      </c>
      <c r="I30" s="5">
        <v>76021</v>
      </c>
      <c r="J30" s="5">
        <v>76021</v>
      </c>
      <c r="K30" s="36">
        <v>0</v>
      </c>
      <c r="L30" s="36">
        <v>0</v>
      </c>
      <c r="M30" s="5">
        <v>28818</v>
      </c>
      <c r="N30" s="5">
        <v>28818</v>
      </c>
      <c r="O30" s="36">
        <v>1</v>
      </c>
      <c r="P30" s="5">
        <v>28894</v>
      </c>
      <c r="Q30" s="270"/>
      <c r="R30" s="270"/>
      <c r="S30" s="270"/>
    </row>
    <row r="31" spans="1:19" ht="14.25" customHeight="1">
      <c r="A31" s="634"/>
      <c r="B31" s="627"/>
      <c r="C31" s="71" t="s">
        <v>19</v>
      </c>
      <c r="D31" s="42">
        <v>2631</v>
      </c>
      <c r="E31" s="5">
        <v>2638</v>
      </c>
      <c r="F31" s="5">
        <v>30226</v>
      </c>
      <c r="G31" s="5">
        <v>0</v>
      </c>
      <c r="H31" s="5">
        <v>0</v>
      </c>
      <c r="I31" s="5">
        <v>76021</v>
      </c>
      <c r="J31" s="5">
        <v>76021</v>
      </c>
      <c r="K31" s="36">
        <v>0</v>
      </c>
      <c r="L31" s="36">
        <v>0</v>
      </c>
      <c r="M31" s="5">
        <v>28818</v>
      </c>
      <c r="N31" s="5">
        <v>28818</v>
      </c>
      <c r="O31" s="36">
        <v>1</v>
      </c>
      <c r="P31" s="5">
        <v>28894</v>
      </c>
      <c r="Q31" s="270"/>
      <c r="R31" s="270"/>
      <c r="S31" s="270"/>
    </row>
    <row r="32" spans="1:19" ht="14.25" customHeight="1">
      <c r="A32" s="634"/>
      <c r="B32" s="627"/>
      <c r="C32" s="78" t="s">
        <v>20</v>
      </c>
      <c r="D32" s="85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8">
        <v>0</v>
      </c>
      <c r="L32" s="38">
        <v>0</v>
      </c>
      <c r="M32" s="37">
        <v>0</v>
      </c>
      <c r="N32" s="37">
        <v>0</v>
      </c>
      <c r="O32" s="38">
        <v>0</v>
      </c>
      <c r="P32" s="37">
        <v>0</v>
      </c>
      <c r="Q32" s="270"/>
      <c r="R32" s="270"/>
      <c r="S32" s="270"/>
    </row>
    <row r="33" spans="1:19" ht="14.25" customHeight="1">
      <c r="A33" s="634" t="s">
        <v>75</v>
      </c>
      <c r="B33" s="595" t="s">
        <v>21</v>
      </c>
      <c r="C33" s="595" t="s">
        <v>21</v>
      </c>
      <c r="D33" s="40">
        <v>106175</v>
      </c>
      <c r="E33" s="41">
        <v>688629</v>
      </c>
      <c r="F33" s="41">
        <v>1615681</v>
      </c>
      <c r="G33" s="41">
        <v>0</v>
      </c>
      <c r="H33" s="41">
        <v>0</v>
      </c>
      <c r="I33" s="41">
        <v>42952308</v>
      </c>
      <c r="J33" s="41">
        <v>37494609</v>
      </c>
      <c r="K33" s="43">
        <v>0</v>
      </c>
      <c r="L33" s="43">
        <v>0</v>
      </c>
      <c r="M33" s="41">
        <v>62374</v>
      </c>
      <c r="N33" s="41">
        <v>54448</v>
      </c>
      <c r="O33" s="43">
        <v>6.49</v>
      </c>
      <c r="P33" s="41">
        <v>404543</v>
      </c>
      <c r="Q33" s="270"/>
      <c r="R33" s="270"/>
      <c r="S33" s="270"/>
    </row>
    <row r="34" spans="1:19" ht="14.25" customHeight="1">
      <c r="A34" s="634"/>
      <c r="B34" s="723" t="s">
        <v>199</v>
      </c>
      <c r="C34" s="63" t="s">
        <v>138</v>
      </c>
      <c r="D34" s="42">
        <v>106119</v>
      </c>
      <c r="E34" s="5">
        <v>688542</v>
      </c>
      <c r="F34" s="5">
        <v>1614977</v>
      </c>
      <c r="G34" s="5">
        <v>46078</v>
      </c>
      <c r="H34" s="5">
        <v>988021</v>
      </c>
      <c r="I34" s="5">
        <v>42950937</v>
      </c>
      <c r="J34" s="5">
        <v>37493280</v>
      </c>
      <c r="K34" s="36">
        <v>6.69</v>
      </c>
      <c r="L34" s="36">
        <v>21.44</v>
      </c>
      <c r="M34" s="5">
        <v>62380</v>
      </c>
      <c r="N34" s="5">
        <v>54453</v>
      </c>
      <c r="O34" s="36">
        <v>6.49</v>
      </c>
      <c r="P34" s="5">
        <v>404743</v>
      </c>
      <c r="Q34" s="270"/>
      <c r="R34" s="270"/>
      <c r="S34" s="270"/>
    </row>
    <row r="35" spans="1:19" ht="14.25" customHeight="1">
      <c r="A35" s="634"/>
      <c r="B35" s="724"/>
      <c r="C35" s="71" t="s">
        <v>2</v>
      </c>
      <c r="D35" s="42">
        <v>26236</v>
      </c>
      <c r="E35" s="5">
        <v>516214</v>
      </c>
      <c r="F35" s="5">
        <v>592930</v>
      </c>
      <c r="G35" s="5">
        <v>223</v>
      </c>
      <c r="H35" s="5">
        <v>2723</v>
      </c>
      <c r="I35" s="5">
        <v>29294641</v>
      </c>
      <c r="J35" s="5">
        <v>25096680</v>
      </c>
      <c r="K35" s="36">
        <v>0.04</v>
      </c>
      <c r="L35" s="36">
        <v>12.21</v>
      </c>
      <c r="M35" s="5">
        <v>56749</v>
      </c>
      <c r="N35" s="5">
        <v>48617</v>
      </c>
      <c r="O35" s="36">
        <v>19.68</v>
      </c>
      <c r="P35" s="5">
        <v>1116582</v>
      </c>
      <c r="Q35" s="270"/>
      <c r="R35" s="270"/>
      <c r="S35" s="270"/>
    </row>
    <row r="36" spans="1:19" ht="14.25" customHeight="1">
      <c r="A36" s="634"/>
      <c r="B36" s="724"/>
      <c r="C36" s="78" t="s">
        <v>3</v>
      </c>
      <c r="D36" s="42">
        <v>79883</v>
      </c>
      <c r="E36" s="5">
        <v>172328</v>
      </c>
      <c r="F36" s="5">
        <v>1022047</v>
      </c>
      <c r="G36" s="5">
        <v>45855</v>
      </c>
      <c r="H36" s="5">
        <v>985298</v>
      </c>
      <c r="I36" s="5">
        <v>13656296</v>
      </c>
      <c r="J36" s="5">
        <v>12396600</v>
      </c>
      <c r="K36" s="36">
        <v>26.61</v>
      </c>
      <c r="L36" s="36">
        <v>21.49</v>
      </c>
      <c r="M36" s="5">
        <v>79246</v>
      </c>
      <c r="N36" s="5">
        <v>71936</v>
      </c>
      <c r="O36" s="36">
        <v>2.16</v>
      </c>
      <c r="P36" s="5">
        <v>170954</v>
      </c>
      <c r="Q36" s="270"/>
      <c r="R36" s="270"/>
      <c r="S36" s="270"/>
    </row>
    <row r="37" spans="1:19" ht="14.25" customHeight="1">
      <c r="A37" s="634"/>
      <c r="B37" s="595" t="s">
        <v>25</v>
      </c>
      <c r="C37" s="63" t="s">
        <v>5</v>
      </c>
      <c r="D37" s="42">
        <v>56</v>
      </c>
      <c r="E37" s="5">
        <v>87</v>
      </c>
      <c r="F37" s="5">
        <v>704</v>
      </c>
      <c r="G37" s="5">
        <v>0</v>
      </c>
      <c r="H37" s="5">
        <v>0</v>
      </c>
      <c r="I37" s="5">
        <v>1371</v>
      </c>
      <c r="J37" s="5">
        <v>1329</v>
      </c>
      <c r="K37" s="36">
        <v>0</v>
      </c>
      <c r="L37" s="36">
        <v>0</v>
      </c>
      <c r="M37" s="5">
        <v>15759</v>
      </c>
      <c r="N37" s="5">
        <v>15276</v>
      </c>
      <c r="O37" s="36">
        <v>1.55</v>
      </c>
      <c r="P37" s="5">
        <v>24482</v>
      </c>
      <c r="Q37" s="270"/>
      <c r="R37" s="270"/>
      <c r="S37" s="270"/>
    </row>
    <row r="38" spans="1:19" ht="14.25" customHeight="1">
      <c r="A38" s="634"/>
      <c r="B38" s="627"/>
      <c r="C38" s="71" t="s">
        <v>19</v>
      </c>
      <c r="D38" s="42">
        <v>56</v>
      </c>
      <c r="E38" s="5">
        <v>87</v>
      </c>
      <c r="F38" s="5">
        <v>704</v>
      </c>
      <c r="G38" s="5">
        <v>0</v>
      </c>
      <c r="H38" s="5">
        <v>0</v>
      </c>
      <c r="I38" s="5">
        <v>1371</v>
      </c>
      <c r="J38" s="5">
        <v>1329</v>
      </c>
      <c r="K38" s="36">
        <v>0</v>
      </c>
      <c r="L38" s="36">
        <v>0</v>
      </c>
      <c r="M38" s="5">
        <v>15759</v>
      </c>
      <c r="N38" s="5">
        <v>15276</v>
      </c>
      <c r="O38" s="36">
        <v>1.55</v>
      </c>
      <c r="P38" s="5">
        <v>24482</v>
      </c>
      <c r="Q38" s="270"/>
      <c r="R38" s="270"/>
      <c r="S38" s="270"/>
    </row>
    <row r="39" spans="1:19" ht="14.25" customHeight="1">
      <c r="A39" s="634"/>
      <c r="B39" s="627"/>
      <c r="C39" s="78" t="s">
        <v>20</v>
      </c>
      <c r="D39" s="85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8">
        <v>0</v>
      </c>
      <c r="L39" s="38">
        <v>0</v>
      </c>
      <c r="M39" s="37">
        <v>0</v>
      </c>
      <c r="N39" s="37">
        <v>0</v>
      </c>
      <c r="O39" s="38">
        <v>0</v>
      </c>
      <c r="P39" s="37">
        <v>0</v>
      </c>
      <c r="Q39" s="270"/>
      <c r="R39" s="270"/>
      <c r="S39" s="270"/>
    </row>
    <row r="40" spans="1:19" ht="14.25" customHeight="1">
      <c r="A40" s="634" t="s">
        <v>76</v>
      </c>
      <c r="B40" s="595" t="s">
        <v>21</v>
      </c>
      <c r="C40" s="595" t="s">
        <v>21</v>
      </c>
      <c r="D40" s="40">
        <v>9376</v>
      </c>
      <c r="E40" s="41">
        <v>46518</v>
      </c>
      <c r="F40" s="41">
        <v>79391</v>
      </c>
      <c r="G40" s="41">
        <v>0</v>
      </c>
      <c r="H40" s="41">
        <v>0</v>
      </c>
      <c r="I40" s="41">
        <v>3621381</v>
      </c>
      <c r="J40" s="41">
        <v>3557491</v>
      </c>
      <c r="K40" s="43">
        <v>0</v>
      </c>
      <c r="L40" s="43">
        <v>0</v>
      </c>
      <c r="M40" s="41">
        <v>77849</v>
      </c>
      <c r="N40" s="41">
        <v>76476</v>
      </c>
      <c r="O40" s="43">
        <v>4.96</v>
      </c>
      <c r="P40" s="41">
        <v>386239</v>
      </c>
      <c r="Q40" s="270"/>
      <c r="R40" s="270"/>
      <c r="S40" s="270"/>
    </row>
    <row r="41" spans="1:19" ht="14.25" customHeight="1">
      <c r="A41" s="634"/>
      <c r="B41" s="723" t="s">
        <v>199</v>
      </c>
      <c r="C41" s="63" t="s">
        <v>138</v>
      </c>
      <c r="D41" s="42">
        <v>9126</v>
      </c>
      <c r="E41" s="5">
        <v>46268</v>
      </c>
      <c r="F41" s="5">
        <v>77211</v>
      </c>
      <c r="G41" s="5">
        <v>11649</v>
      </c>
      <c r="H41" s="5">
        <v>79911</v>
      </c>
      <c r="I41" s="5">
        <v>3614617</v>
      </c>
      <c r="J41" s="5">
        <v>3550850</v>
      </c>
      <c r="K41" s="36">
        <v>25.18</v>
      </c>
      <c r="L41" s="36">
        <v>6.86</v>
      </c>
      <c r="M41" s="5">
        <v>78123</v>
      </c>
      <c r="N41" s="5">
        <v>76745</v>
      </c>
      <c r="O41" s="36">
        <v>5.07</v>
      </c>
      <c r="P41" s="5">
        <v>396079</v>
      </c>
      <c r="Q41" s="270"/>
      <c r="R41" s="270"/>
      <c r="S41" s="270"/>
    </row>
    <row r="42" spans="1:19" ht="14.25" customHeight="1">
      <c r="A42" s="634"/>
      <c r="B42" s="724"/>
      <c r="C42" s="71" t="s">
        <v>2</v>
      </c>
      <c r="D42" s="42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36">
        <v>0</v>
      </c>
      <c r="L42" s="36">
        <v>0</v>
      </c>
      <c r="M42" s="5">
        <v>0</v>
      </c>
      <c r="N42" s="5">
        <v>0</v>
      </c>
      <c r="O42" s="36">
        <v>0</v>
      </c>
      <c r="P42" s="5">
        <v>0</v>
      </c>
      <c r="Q42" s="270"/>
      <c r="R42" s="270"/>
      <c r="S42" s="270"/>
    </row>
    <row r="43" spans="1:19" ht="14.25" customHeight="1">
      <c r="A43" s="634"/>
      <c r="B43" s="724"/>
      <c r="C43" s="78" t="s">
        <v>3</v>
      </c>
      <c r="D43" s="42">
        <v>9126</v>
      </c>
      <c r="E43" s="5">
        <v>46268</v>
      </c>
      <c r="F43" s="5">
        <v>77211</v>
      </c>
      <c r="G43" s="5">
        <v>11649</v>
      </c>
      <c r="H43" s="5">
        <v>79911</v>
      </c>
      <c r="I43" s="5">
        <v>3614617</v>
      </c>
      <c r="J43" s="5">
        <v>3550850</v>
      </c>
      <c r="K43" s="36">
        <v>25.18</v>
      </c>
      <c r="L43" s="36">
        <v>6.86</v>
      </c>
      <c r="M43" s="5">
        <v>78123</v>
      </c>
      <c r="N43" s="5">
        <v>76745</v>
      </c>
      <c r="O43" s="36">
        <v>5.07</v>
      </c>
      <c r="P43" s="5">
        <v>396079</v>
      </c>
      <c r="Q43" s="270"/>
      <c r="R43" s="270"/>
      <c r="S43" s="270"/>
    </row>
    <row r="44" spans="1:19" ht="14.25" customHeight="1">
      <c r="A44" s="634"/>
      <c r="B44" s="595" t="s">
        <v>25</v>
      </c>
      <c r="C44" s="63" t="s">
        <v>5</v>
      </c>
      <c r="D44" s="42">
        <v>250</v>
      </c>
      <c r="E44" s="5">
        <v>250</v>
      </c>
      <c r="F44" s="5">
        <v>2180</v>
      </c>
      <c r="G44" s="5">
        <v>0</v>
      </c>
      <c r="H44" s="5">
        <v>0</v>
      </c>
      <c r="I44" s="5">
        <v>6764</v>
      </c>
      <c r="J44" s="5">
        <v>6641</v>
      </c>
      <c r="K44" s="36">
        <v>0</v>
      </c>
      <c r="L44" s="36">
        <v>0</v>
      </c>
      <c r="M44" s="5">
        <v>27056</v>
      </c>
      <c r="N44" s="5">
        <v>26564</v>
      </c>
      <c r="O44" s="36">
        <v>1</v>
      </c>
      <c r="P44" s="5">
        <v>27056</v>
      </c>
      <c r="Q44" s="270"/>
      <c r="R44" s="270"/>
      <c r="S44" s="270"/>
    </row>
    <row r="45" spans="1:19" ht="14.25" customHeight="1">
      <c r="A45" s="634"/>
      <c r="B45" s="627"/>
      <c r="C45" s="71" t="s">
        <v>19</v>
      </c>
      <c r="D45" s="42">
        <v>250</v>
      </c>
      <c r="E45" s="5">
        <v>250</v>
      </c>
      <c r="F45" s="5">
        <v>2180</v>
      </c>
      <c r="G45" s="5">
        <v>0</v>
      </c>
      <c r="H45" s="5">
        <v>0</v>
      </c>
      <c r="I45" s="5">
        <v>6764</v>
      </c>
      <c r="J45" s="5">
        <v>6641</v>
      </c>
      <c r="K45" s="36">
        <v>0</v>
      </c>
      <c r="L45" s="36">
        <v>0</v>
      </c>
      <c r="M45" s="5">
        <v>27056</v>
      </c>
      <c r="N45" s="5">
        <v>26564</v>
      </c>
      <c r="O45" s="36">
        <v>1</v>
      </c>
      <c r="P45" s="5">
        <v>27056</v>
      </c>
      <c r="Q45" s="270"/>
      <c r="R45" s="270"/>
      <c r="S45" s="270"/>
    </row>
    <row r="46" spans="1:19" ht="14.25" customHeight="1">
      <c r="A46" s="722"/>
      <c r="B46" s="725"/>
      <c r="C46" s="64" t="s">
        <v>20</v>
      </c>
      <c r="D46" s="49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8">
        <v>0</v>
      </c>
      <c r="L46" s="18">
        <v>0</v>
      </c>
      <c r="M46" s="17">
        <v>0</v>
      </c>
      <c r="N46" s="17">
        <v>0</v>
      </c>
      <c r="O46" s="18">
        <v>0</v>
      </c>
      <c r="P46" s="17">
        <v>0</v>
      </c>
      <c r="Q46" s="270"/>
      <c r="R46" s="270"/>
      <c r="S46" s="270"/>
    </row>
    <row r="47" spans="1:12" s="136" customFormat="1" ht="10.5" customHeight="1">
      <c r="A47" s="487" t="s">
        <v>817</v>
      </c>
      <c r="K47" s="489"/>
      <c r="L47" s="489"/>
    </row>
    <row r="48" ht="10.5" customHeight="1">
      <c r="A48" s="488" t="s">
        <v>699</v>
      </c>
    </row>
    <row r="49" ht="10.5" customHeight="1"/>
    <row r="50" spans="4:16" ht="12">
      <c r="D50" s="135"/>
      <c r="E50" s="135"/>
      <c r="F50" s="135"/>
      <c r="G50" s="135"/>
      <c r="H50" s="135"/>
      <c r="I50" s="135"/>
      <c r="J50" s="135"/>
      <c r="M50" s="2"/>
      <c r="N50" s="2"/>
      <c r="O50" s="135"/>
      <c r="P50" s="2"/>
    </row>
    <row r="51" spans="1:16" ht="12">
      <c r="A51" s="486"/>
      <c r="D51" s="135"/>
      <c r="E51" s="135"/>
      <c r="F51" s="135"/>
      <c r="G51" s="135"/>
      <c r="H51" s="135"/>
      <c r="I51" s="135"/>
      <c r="J51" s="135"/>
      <c r="M51" s="2"/>
      <c r="N51" s="2"/>
      <c r="O51" s="135"/>
      <c r="P51" s="2"/>
    </row>
    <row r="52" spans="1:16" ht="12">
      <c r="A52" s="486"/>
      <c r="D52" s="135"/>
      <c r="E52" s="135"/>
      <c r="F52" s="135"/>
      <c r="G52" s="135"/>
      <c r="H52" s="135"/>
      <c r="I52" s="135"/>
      <c r="J52" s="135"/>
      <c r="M52" s="2"/>
      <c r="N52" s="2"/>
      <c r="O52" s="135"/>
      <c r="P52" s="2"/>
    </row>
    <row r="53" spans="4:16" ht="12">
      <c r="D53" s="135"/>
      <c r="E53" s="135"/>
      <c r="F53" s="135"/>
      <c r="G53" s="135"/>
      <c r="H53" s="135"/>
      <c r="I53" s="135"/>
      <c r="J53" s="135"/>
      <c r="M53" s="2"/>
      <c r="N53" s="2"/>
      <c r="O53" s="135"/>
      <c r="P53" s="2"/>
    </row>
    <row r="54" spans="4:16" ht="12">
      <c r="D54" s="135"/>
      <c r="E54" s="135"/>
      <c r="F54" s="135"/>
      <c r="G54" s="135"/>
      <c r="H54" s="135"/>
      <c r="I54" s="135"/>
      <c r="J54" s="135"/>
      <c r="M54" s="2"/>
      <c r="N54" s="2"/>
      <c r="O54" s="135"/>
      <c r="P54" s="2"/>
    </row>
    <row r="55" spans="4:16" ht="12">
      <c r="D55" s="135"/>
      <c r="E55" s="135"/>
      <c r="F55" s="135"/>
      <c r="G55" s="135"/>
      <c r="H55" s="135"/>
      <c r="I55" s="135"/>
      <c r="J55" s="135"/>
      <c r="M55" s="2"/>
      <c r="N55" s="2"/>
      <c r="O55" s="135"/>
      <c r="P55" s="2"/>
    </row>
    <row r="56" spans="4:16" ht="12">
      <c r="D56" s="135"/>
      <c r="E56" s="135"/>
      <c r="F56" s="135"/>
      <c r="G56" s="135"/>
      <c r="H56" s="135"/>
      <c r="I56" s="135"/>
      <c r="J56" s="135"/>
      <c r="M56" s="2"/>
      <c r="N56" s="2"/>
      <c r="O56" s="135"/>
      <c r="P56" s="2"/>
    </row>
    <row r="57" spans="4:10" ht="12">
      <c r="D57" s="135"/>
      <c r="E57" s="135"/>
      <c r="F57" s="135"/>
      <c r="G57" s="135"/>
      <c r="H57" s="135"/>
      <c r="I57" s="135"/>
      <c r="J57" s="135"/>
    </row>
    <row r="58" spans="4:16" ht="12">
      <c r="D58" s="135"/>
      <c r="E58" s="135"/>
      <c r="F58" s="135"/>
      <c r="G58" s="135"/>
      <c r="H58" s="135"/>
      <c r="I58" s="135"/>
      <c r="J58" s="135"/>
      <c r="M58" s="135"/>
      <c r="N58" s="135"/>
      <c r="O58" s="135"/>
      <c r="P58" s="135"/>
    </row>
    <row r="59" spans="4:16" ht="12">
      <c r="D59" s="135"/>
      <c r="E59" s="135"/>
      <c r="F59" s="135"/>
      <c r="G59" s="135"/>
      <c r="H59" s="135"/>
      <c r="I59" s="135"/>
      <c r="J59" s="135"/>
      <c r="M59" s="135"/>
      <c r="N59" s="135"/>
      <c r="O59" s="135"/>
      <c r="P59" s="135"/>
    </row>
    <row r="60" spans="4:16" ht="12">
      <c r="D60" s="135"/>
      <c r="E60" s="135"/>
      <c r="F60" s="135"/>
      <c r="G60" s="135"/>
      <c r="H60" s="135"/>
      <c r="I60" s="135"/>
      <c r="J60" s="135"/>
      <c r="M60" s="135"/>
      <c r="N60" s="135"/>
      <c r="O60" s="135"/>
      <c r="P60" s="135"/>
    </row>
    <row r="61" spans="4:16" ht="12">
      <c r="D61" s="135"/>
      <c r="E61" s="135"/>
      <c r="F61" s="135"/>
      <c r="G61" s="135"/>
      <c r="H61" s="135"/>
      <c r="I61" s="135"/>
      <c r="J61" s="135"/>
      <c r="M61" s="135"/>
      <c r="N61" s="135"/>
      <c r="O61" s="135"/>
      <c r="P61" s="135"/>
    </row>
    <row r="62" spans="4:16" ht="12">
      <c r="D62" s="135"/>
      <c r="E62" s="135"/>
      <c r="F62" s="135"/>
      <c r="G62" s="135"/>
      <c r="H62" s="135"/>
      <c r="I62" s="135"/>
      <c r="J62" s="135"/>
      <c r="M62" s="135"/>
      <c r="N62" s="135"/>
      <c r="O62" s="135"/>
      <c r="P62" s="135"/>
    </row>
    <row r="63" spans="4:16" ht="12">
      <c r="D63" s="135"/>
      <c r="E63" s="135"/>
      <c r="F63" s="135"/>
      <c r="G63" s="135"/>
      <c r="H63" s="135"/>
      <c r="I63" s="135"/>
      <c r="J63" s="135"/>
      <c r="M63" s="135"/>
      <c r="N63" s="135"/>
      <c r="O63" s="135"/>
      <c r="P63" s="135"/>
    </row>
    <row r="64" spans="4:16" ht="12">
      <c r="D64" s="135"/>
      <c r="E64" s="135"/>
      <c r="F64" s="135"/>
      <c r="G64" s="135"/>
      <c r="H64" s="135"/>
      <c r="I64" s="135"/>
      <c r="J64" s="135"/>
      <c r="M64" s="135"/>
      <c r="N64" s="135"/>
      <c r="O64" s="135"/>
      <c r="P64" s="135"/>
    </row>
    <row r="65" spans="4:10" ht="12">
      <c r="D65" s="135"/>
      <c r="E65" s="135"/>
      <c r="F65" s="135"/>
      <c r="G65" s="135"/>
      <c r="H65" s="135"/>
      <c r="I65" s="135"/>
      <c r="J65" s="135"/>
    </row>
    <row r="66" spans="4:10" ht="12">
      <c r="D66" s="135"/>
      <c r="E66" s="135"/>
      <c r="F66" s="135"/>
      <c r="G66" s="135"/>
      <c r="H66" s="135"/>
      <c r="I66" s="135"/>
      <c r="J66" s="135"/>
    </row>
    <row r="67" spans="4:16" ht="12">
      <c r="D67" s="135"/>
      <c r="E67" s="135"/>
      <c r="F67" s="135"/>
      <c r="G67" s="135"/>
      <c r="H67" s="135"/>
      <c r="I67" s="135"/>
      <c r="J67" s="135"/>
      <c r="M67" s="135"/>
      <c r="N67" s="135"/>
      <c r="O67" s="135"/>
      <c r="P67" s="135"/>
    </row>
    <row r="68" spans="4:16" ht="12">
      <c r="D68" s="135"/>
      <c r="E68" s="135"/>
      <c r="F68" s="135"/>
      <c r="G68" s="135"/>
      <c r="H68" s="135"/>
      <c r="I68" s="135"/>
      <c r="J68" s="135"/>
      <c r="M68" s="135"/>
      <c r="N68" s="135"/>
      <c r="O68" s="135"/>
      <c r="P68" s="135"/>
    </row>
    <row r="69" spans="4:16" ht="12">
      <c r="D69" s="135"/>
      <c r="E69" s="135"/>
      <c r="F69" s="135"/>
      <c r="G69" s="135"/>
      <c r="H69" s="135"/>
      <c r="I69" s="135"/>
      <c r="J69" s="135"/>
      <c r="M69" s="135"/>
      <c r="N69" s="135"/>
      <c r="O69" s="135"/>
      <c r="P69" s="135"/>
    </row>
    <row r="70" spans="4:16" ht="12">
      <c r="D70" s="135"/>
      <c r="E70" s="135"/>
      <c r="F70" s="135"/>
      <c r="G70" s="135"/>
      <c r="H70" s="135"/>
      <c r="I70" s="135"/>
      <c r="J70" s="135"/>
      <c r="M70" s="135"/>
      <c r="N70" s="135"/>
      <c r="O70" s="135"/>
      <c r="P70" s="135"/>
    </row>
    <row r="71" spans="4:16" ht="12">
      <c r="D71" s="135"/>
      <c r="E71" s="135"/>
      <c r="F71" s="135"/>
      <c r="G71" s="135"/>
      <c r="H71" s="135"/>
      <c r="I71" s="135"/>
      <c r="J71" s="135"/>
      <c r="M71" s="135"/>
      <c r="N71" s="135"/>
      <c r="O71" s="135"/>
      <c r="P71" s="135"/>
    </row>
    <row r="72" spans="4:16" ht="12">
      <c r="D72" s="135"/>
      <c r="E72" s="135"/>
      <c r="F72" s="135"/>
      <c r="G72" s="135"/>
      <c r="H72" s="135"/>
      <c r="I72" s="135"/>
      <c r="J72" s="135"/>
      <c r="M72" s="135"/>
      <c r="N72" s="135"/>
      <c r="O72" s="135"/>
      <c r="P72" s="135"/>
    </row>
    <row r="73" spans="4:16" ht="12">
      <c r="D73" s="135"/>
      <c r="E73" s="135"/>
      <c r="F73" s="135"/>
      <c r="G73" s="135"/>
      <c r="H73" s="135"/>
      <c r="I73" s="135"/>
      <c r="J73" s="135"/>
      <c r="M73" s="135"/>
      <c r="N73" s="135"/>
      <c r="O73" s="135"/>
      <c r="P73" s="135"/>
    </row>
  </sheetData>
  <mergeCells count="29">
    <mergeCell ref="D3:D4"/>
    <mergeCell ref="E3:E4"/>
    <mergeCell ref="F3:F4"/>
    <mergeCell ref="I3:J3"/>
    <mergeCell ref="A3:C4"/>
    <mergeCell ref="A12:A18"/>
    <mergeCell ref="B12:C12"/>
    <mergeCell ref="B13:B15"/>
    <mergeCell ref="B16:B18"/>
    <mergeCell ref="A5:A11"/>
    <mergeCell ref="B5:C5"/>
    <mergeCell ref="B6:B8"/>
    <mergeCell ref="B9:B11"/>
    <mergeCell ref="A19:A25"/>
    <mergeCell ref="B19:C19"/>
    <mergeCell ref="B20:B22"/>
    <mergeCell ref="B23:B25"/>
    <mergeCell ref="A26:A32"/>
    <mergeCell ref="B26:C26"/>
    <mergeCell ref="B27:B29"/>
    <mergeCell ref="B30:B32"/>
    <mergeCell ref="A33:A39"/>
    <mergeCell ref="B33:C33"/>
    <mergeCell ref="B34:B36"/>
    <mergeCell ref="B37:B39"/>
    <mergeCell ref="A40:A46"/>
    <mergeCell ref="B40:C40"/>
    <mergeCell ref="B41:B43"/>
    <mergeCell ref="B44:B46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28"/>
  <dimension ref="A1:P53"/>
  <sheetViews>
    <sheetView showGridLines="0" workbookViewId="0" topLeftCell="A1">
      <selection activeCell="A1" sqref="A1"/>
    </sheetView>
  </sheetViews>
  <sheetFormatPr defaultColWidth="9.140625" defaultRowHeight="12"/>
  <cols>
    <col min="1" max="1" width="4.421875" style="46" customWidth="1"/>
    <col min="2" max="2" width="7.8515625" style="46" customWidth="1"/>
    <col min="3" max="3" width="4.7109375" style="46" customWidth="1"/>
    <col min="4" max="7" width="15.7109375" style="46" customWidth="1"/>
    <col min="8" max="8" width="15.7109375" style="319" customWidth="1"/>
    <col min="9" max="9" width="14.28125" style="319" customWidth="1"/>
    <col min="10" max="10" width="15.140625" style="319" customWidth="1"/>
    <col min="11" max="11" width="10.28125" style="324" bestFit="1" customWidth="1"/>
    <col min="12" max="12" width="12.28125" style="324" bestFit="1" customWidth="1"/>
    <col min="13" max="13" width="12.28125" style="319" bestFit="1" customWidth="1"/>
    <col min="14" max="14" width="10.28125" style="319" bestFit="1" customWidth="1"/>
    <col min="15" max="15" width="8.57421875" style="324" bestFit="1" customWidth="1"/>
    <col min="16" max="16" width="12.7109375" style="319" customWidth="1"/>
    <col min="17" max="16384" width="9.140625" style="46" customWidth="1"/>
  </cols>
  <sheetData>
    <row r="1" spans="3:16" ht="13.5">
      <c r="C1" s="243" t="s">
        <v>896</v>
      </c>
      <c r="D1" s="245" t="s">
        <v>689</v>
      </c>
      <c r="G1" s="97"/>
      <c r="I1" s="318"/>
      <c r="J1" s="444"/>
      <c r="P1" s="318"/>
    </row>
    <row r="2" spans="7:16" s="6" customFormat="1" ht="12">
      <c r="G2" s="234"/>
      <c r="H2" s="320"/>
      <c r="I2" s="320"/>
      <c r="J2" s="392"/>
      <c r="K2" s="392"/>
      <c r="L2" s="392"/>
      <c r="M2" s="320"/>
      <c r="O2" s="392"/>
      <c r="P2" s="102" t="s">
        <v>692</v>
      </c>
    </row>
    <row r="3" spans="1:16" s="6" customFormat="1" ht="18.75" customHeight="1">
      <c r="A3" s="592"/>
      <c r="B3" s="714"/>
      <c r="C3" s="714"/>
      <c r="D3" s="625" t="s">
        <v>130</v>
      </c>
      <c r="E3" s="625" t="s">
        <v>131</v>
      </c>
      <c r="F3" s="625" t="s">
        <v>813</v>
      </c>
      <c r="G3" s="132" t="s">
        <v>664</v>
      </c>
      <c r="H3" s="322" t="s">
        <v>264</v>
      </c>
      <c r="I3" s="747" t="s">
        <v>282</v>
      </c>
      <c r="J3" s="748"/>
      <c r="K3" s="396" t="s">
        <v>876</v>
      </c>
      <c r="L3" s="396" t="s">
        <v>686</v>
      </c>
      <c r="M3" s="132" t="s">
        <v>272</v>
      </c>
      <c r="N3" s="132" t="s">
        <v>609</v>
      </c>
      <c r="O3" s="396" t="s">
        <v>270</v>
      </c>
      <c r="P3" s="192" t="s">
        <v>269</v>
      </c>
    </row>
    <row r="4" spans="1:16" s="6" customFormat="1" ht="18.75" customHeight="1">
      <c r="A4" s="611"/>
      <c r="B4" s="627"/>
      <c r="C4" s="627"/>
      <c r="D4" s="627"/>
      <c r="E4" s="627"/>
      <c r="F4" s="627"/>
      <c r="G4" s="133" t="s">
        <v>665</v>
      </c>
      <c r="H4" s="323" t="s">
        <v>267</v>
      </c>
      <c r="I4" s="90" t="s">
        <v>132</v>
      </c>
      <c r="J4" s="61" t="s">
        <v>155</v>
      </c>
      <c r="K4" s="397" t="s">
        <v>877</v>
      </c>
      <c r="L4" s="397" t="s">
        <v>687</v>
      </c>
      <c r="M4" s="133" t="s">
        <v>878</v>
      </c>
      <c r="N4" s="133" t="s">
        <v>879</v>
      </c>
      <c r="O4" s="397" t="s">
        <v>104</v>
      </c>
      <c r="P4" s="193" t="s">
        <v>174</v>
      </c>
    </row>
    <row r="5" spans="1:16" ht="14.25" customHeight="1">
      <c r="A5" s="733" t="s">
        <v>4</v>
      </c>
      <c r="B5" s="734"/>
      <c r="C5" s="123" t="s">
        <v>120</v>
      </c>
      <c r="D5" s="100">
        <v>23032060</v>
      </c>
      <c r="E5" s="101">
        <v>47582760</v>
      </c>
      <c r="F5" s="101">
        <v>171106681</v>
      </c>
      <c r="G5" s="101">
        <v>0</v>
      </c>
      <c r="H5" s="101">
        <v>0</v>
      </c>
      <c r="I5" s="101">
        <v>1522297852</v>
      </c>
      <c r="J5" s="101">
        <v>1496661382</v>
      </c>
      <c r="K5" s="542">
        <v>0</v>
      </c>
      <c r="L5" s="542">
        <v>0</v>
      </c>
      <c r="M5" s="101">
        <v>31993</v>
      </c>
      <c r="N5" s="101">
        <v>31454</v>
      </c>
      <c r="O5" s="542">
        <v>2.07</v>
      </c>
      <c r="P5" s="101">
        <v>66095</v>
      </c>
    </row>
    <row r="6" spans="1:16" ht="14.25" customHeight="1">
      <c r="A6" s="735"/>
      <c r="B6" s="736"/>
      <c r="C6" s="126" t="s">
        <v>2</v>
      </c>
      <c r="D6" s="130">
        <v>705306</v>
      </c>
      <c r="E6" s="127">
        <v>12843560</v>
      </c>
      <c r="F6" s="127">
        <v>14972862</v>
      </c>
      <c r="G6" s="127">
        <v>0</v>
      </c>
      <c r="H6" s="127">
        <v>0</v>
      </c>
      <c r="I6" s="127">
        <v>726629958</v>
      </c>
      <c r="J6" s="127">
        <v>712624371</v>
      </c>
      <c r="K6" s="543">
        <v>0</v>
      </c>
      <c r="L6" s="543">
        <v>0</v>
      </c>
      <c r="M6" s="127">
        <v>56575</v>
      </c>
      <c r="N6" s="127">
        <v>55485</v>
      </c>
      <c r="O6" s="543">
        <v>18.21</v>
      </c>
      <c r="P6" s="127">
        <v>1030234</v>
      </c>
    </row>
    <row r="7" spans="1:16" ht="14.25" customHeight="1">
      <c r="A7" s="737"/>
      <c r="B7" s="738"/>
      <c r="C7" s="94" t="s">
        <v>3</v>
      </c>
      <c r="D7" s="131">
        <v>22326754</v>
      </c>
      <c r="E7" s="128">
        <v>34739200</v>
      </c>
      <c r="F7" s="128">
        <v>156133819</v>
      </c>
      <c r="G7" s="128">
        <v>0</v>
      </c>
      <c r="H7" s="128">
        <v>0</v>
      </c>
      <c r="I7" s="128">
        <v>795667894</v>
      </c>
      <c r="J7" s="128">
        <v>784037011</v>
      </c>
      <c r="K7" s="544">
        <v>0</v>
      </c>
      <c r="L7" s="544">
        <v>0</v>
      </c>
      <c r="M7" s="128">
        <v>22904</v>
      </c>
      <c r="N7" s="128">
        <v>22569</v>
      </c>
      <c r="O7" s="544">
        <v>1.56</v>
      </c>
      <c r="P7" s="128">
        <v>35637</v>
      </c>
    </row>
    <row r="8" spans="1:16" ht="14.25" customHeight="1">
      <c r="A8" s="739" t="s">
        <v>200</v>
      </c>
      <c r="B8" s="742" t="s">
        <v>18</v>
      </c>
      <c r="C8" s="87" t="s">
        <v>5</v>
      </c>
      <c r="D8" s="116">
        <v>10584054</v>
      </c>
      <c r="E8" s="117">
        <v>35067584</v>
      </c>
      <c r="F8" s="117">
        <v>60042816</v>
      </c>
      <c r="G8" s="117">
        <v>12604984</v>
      </c>
      <c r="H8" s="117">
        <v>110330969</v>
      </c>
      <c r="I8" s="117">
        <v>1225825180</v>
      </c>
      <c r="J8" s="117">
        <v>1202024423</v>
      </c>
      <c r="K8" s="545">
        <v>35.94</v>
      </c>
      <c r="L8" s="545">
        <v>8.75</v>
      </c>
      <c r="M8" s="117">
        <v>34956</v>
      </c>
      <c r="N8" s="117">
        <v>34277</v>
      </c>
      <c r="O8" s="545">
        <v>3.31</v>
      </c>
      <c r="P8" s="117">
        <v>115818</v>
      </c>
    </row>
    <row r="9" spans="1:16" ht="14.25" customHeight="1">
      <c r="A9" s="740"/>
      <c r="B9" s="743"/>
      <c r="C9" s="89" t="s">
        <v>2</v>
      </c>
      <c r="D9" s="93">
        <v>705306</v>
      </c>
      <c r="E9" s="91">
        <v>12843560</v>
      </c>
      <c r="F9" s="91">
        <v>14972862</v>
      </c>
      <c r="G9" s="91">
        <v>11271</v>
      </c>
      <c r="H9" s="91">
        <v>114513</v>
      </c>
      <c r="I9" s="91">
        <v>726629958</v>
      </c>
      <c r="J9" s="91">
        <v>712624371</v>
      </c>
      <c r="K9" s="92">
        <v>0.09</v>
      </c>
      <c r="L9" s="92">
        <v>10.16</v>
      </c>
      <c r="M9" s="91">
        <v>56575</v>
      </c>
      <c r="N9" s="91">
        <v>55485</v>
      </c>
      <c r="O9" s="92">
        <v>18.21</v>
      </c>
      <c r="P9" s="91">
        <v>1030234</v>
      </c>
    </row>
    <row r="10" spans="1:16" ht="14.25" customHeight="1">
      <c r="A10" s="740"/>
      <c r="B10" s="744"/>
      <c r="C10" s="88" t="s">
        <v>3</v>
      </c>
      <c r="D10" s="93">
        <v>9878748</v>
      </c>
      <c r="E10" s="91">
        <v>22224024</v>
      </c>
      <c r="F10" s="91">
        <v>45069954</v>
      </c>
      <c r="G10" s="91">
        <v>12593713</v>
      </c>
      <c r="H10" s="91">
        <v>110216456</v>
      </c>
      <c r="I10" s="91">
        <v>499195222</v>
      </c>
      <c r="J10" s="91">
        <v>489400052</v>
      </c>
      <c r="K10" s="92">
        <v>56.67</v>
      </c>
      <c r="L10" s="92">
        <v>8.75</v>
      </c>
      <c r="M10" s="91">
        <v>22462</v>
      </c>
      <c r="N10" s="91">
        <v>22021</v>
      </c>
      <c r="O10" s="92">
        <v>2.25</v>
      </c>
      <c r="P10" s="91">
        <v>50532</v>
      </c>
    </row>
    <row r="11" spans="1:16" ht="14.25" customHeight="1">
      <c r="A11" s="741"/>
      <c r="B11" s="745" t="s">
        <v>77</v>
      </c>
      <c r="C11" s="87" t="s">
        <v>5</v>
      </c>
      <c r="D11" s="93">
        <v>341588</v>
      </c>
      <c r="E11" s="91">
        <v>927321</v>
      </c>
      <c r="F11" s="91">
        <v>2845085</v>
      </c>
      <c r="G11" s="91">
        <v>196275</v>
      </c>
      <c r="H11" s="91">
        <v>6789701</v>
      </c>
      <c r="I11" s="91">
        <v>135325876</v>
      </c>
      <c r="J11" s="91">
        <v>132215926</v>
      </c>
      <c r="K11" s="92">
        <v>21.17</v>
      </c>
      <c r="L11" s="92">
        <v>34.59</v>
      </c>
      <c r="M11" s="91">
        <v>145932</v>
      </c>
      <c r="N11" s="91">
        <v>142578</v>
      </c>
      <c r="O11" s="92">
        <v>2.71</v>
      </c>
      <c r="P11" s="91">
        <v>396167</v>
      </c>
    </row>
    <row r="12" spans="1:16" ht="14.25" customHeight="1">
      <c r="A12" s="741"/>
      <c r="B12" s="746"/>
      <c r="C12" s="89" t="s">
        <v>2</v>
      </c>
      <c r="D12" s="93">
        <v>36599</v>
      </c>
      <c r="E12" s="91">
        <v>434017</v>
      </c>
      <c r="F12" s="91">
        <v>753894</v>
      </c>
      <c r="G12" s="91">
        <v>114</v>
      </c>
      <c r="H12" s="91">
        <v>1942</v>
      </c>
      <c r="I12" s="91">
        <v>90570661</v>
      </c>
      <c r="J12" s="91">
        <v>88510790</v>
      </c>
      <c r="K12" s="92">
        <v>0.03</v>
      </c>
      <c r="L12" s="92">
        <v>17.04</v>
      </c>
      <c r="M12" s="91">
        <v>208680</v>
      </c>
      <c r="N12" s="91">
        <v>203934</v>
      </c>
      <c r="O12" s="92">
        <v>11.86</v>
      </c>
      <c r="P12" s="91">
        <v>2474676</v>
      </c>
    </row>
    <row r="13" spans="1:16" ht="14.25" customHeight="1">
      <c r="A13" s="741"/>
      <c r="B13" s="746"/>
      <c r="C13" s="88" t="s">
        <v>3</v>
      </c>
      <c r="D13" s="93">
        <v>304989</v>
      </c>
      <c r="E13" s="91">
        <v>493304</v>
      </c>
      <c r="F13" s="91">
        <v>2091191</v>
      </c>
      <c r="G13" s="91">
        <v>196161</v>
      </c>
      <c r="H13" s="91">
        <v>6787759</v>
      </c>
      <c r="I13" s="91">
        <v>44755215</v>
      </c>
      <c r="J13" s="91">
        <v>43705136</v>
      </c>
      <c r="K13" s="92">
        <v>39.76</v>
      </c>
      <c r="L13" s="92">
        <v>34.6</v>
      </c>
      <c r="M13" s="91">
        <v>90725</v>
      </c>
      <c r="N13" s="91">
        <v>88597</v>
      </c>
      <c r="O13" s="92">
        <v>1.62</v>
      </c>
      <c r="P13" s="91">
        <v>146744</v>
      </c>
    </row>
    <row r="14" spans="1:16" ht="14.25" customHeight="1">
      <c r="A14" s="741"/>
      <c r="B14" s="726" t="s">
        <v>7</v>
      </c>
      <c r="C14" s="87" t="s">
        <v>5</v>
      </c>
      <c r="D14" s="93">
        <v>1462625</v>
      </c>
      <c r="E14" s="91">
        <v>5057280</v>
      </c>
      <c r="F14" s="91">
        <v>12425961</v>
      </c>
      <c r="G14" s="91">
        <v>1030100</v>
      </c>
      <c r="H14" s="91">
        <v>22573487</v>
      </c>
      <c r="I14" s="91">
        <v>383025243</v>
      </c>
      <c r="J14" s="91">
        <v>375241163</v>
      </c>
      <c r="K14" s="92">
        <v>20.37</v>
      </c>
      <c r="L14" s="92">
        <v>21.91</v>
      </c>
      <c r="M14" s="91">
        <v>75737</v>
      </c>
      <c r="N14" s="91">
        <v>74198</v>
      </c>
      <c r="O14" s="92">
        <v>3.46</v>
      </c>
      <c r="P14" s="91">
        <v>261875</v>
      </c>
    </row>
    <row r="15" spans="1:16" ht="14.25" customHeight="1">
      <c r="A15" s="741"/>
      <c r="B15" s="727"/>
      <c r="C15" s="89" t="s">
        <v>2</v>
      </c>
      <c r="D15" s="93">
        <v>195749</v>
      </c>
      <c r="E15" s="91">
        <v>2959455</v>
      </c>
      <c r="F15" s="91">
        <v>3991259</v>
      </c>
      <c r="G15" s="91">
        <v>1466</v>
      </c>
      <c r="H15" s="91">
        <v>16663</v>
      </c>
      <c r="I15" s="91">
        <v>274812191</v>
      </c>
      <c r="J15" s="91">
        <v>268779054</v>
      </c>
      <c r="K15" s="92">
        <v>0.05</v>
      </c>
      <c r="L15" s="92">
        <v>11.37</v>
      </c>
      <c r="M15" s="91">
        <v>92859</v>
      </c>
      <c r="N15" s="91">
        <v>90820</v>
      </c>
      <c r="O15" s="92">
        <v>15.12</v>
      </c>
      <c r="P15" s="91">
        <v>1403901</v>
      </c>
    </row>
    <row r="16" spans="1:16" ht="14.25" customHeight="1">
      <c r="A16" s="741"/>
      <c r="B16" s="727"/>
      <c r="C16" s="88" t="s">
        <v>3</v>
      </c>
      <c r="D16" s="93">
        <v>1266876</v>
      </c>
      <c r="E16" s="91">
        <v>2097825</v>
      </c>
      <c r="F16" s="91">
        <v>8434702</v>
      </c>
      <c r="G16" s="91">
        <v>1028634</v>
      </c>
      <c r="H16" s="91">
        <v>22556824</v>
      </c>
      <c r="I16" s="91">
        <v>108213052</v>
      </c>
      <c r="J16" s="91">
        <v>106462109</v>
      </c>
      <c r="K16" s="92">
        <v>49.03</v>
      </c>
      <c r="L16" s="92">
        <v>21.93</v>
      </c>
      <c r="M16" s="91">
        <v>51583</v>
      </c>
      <c r="N16" s="91">
        <v>50749</v>
      </c>
      <c r="O16" s="92">
        <v>1.66</v>
      </c>
      <c r="P16" s="91">
        <v>85417</v>
      </c>
    </row>
    <row r="17" spans="1:16" ht="14.25" customHeight="1">
      <c r="A17" s="741"/>
      <c r="B17" s="726" t="s">
        <v>15</v>
      </c>
      <c r="C17" s="87" t="s">
        <v>5</v>
      </c>
      <c r="D17" s="93">
        <v>1191169</v>
      </c>
      <c r="E17" s="91">
        <v>10391375</v>
      </c>
      <c r="F17" s="91">
        <v>16041410</v>
      </c>
      <c r="G17" s="91">
        <v>820775</v>
      </c>
      <c r="H17" s="91">
        <v>9438946</v>
      </c>
      <c r="I17" s="91">
        <v>379380128</v>
      </c>
      <c r="J17" s="91">
        <v>373023168</v>
      </c>
      <c r="K17" s="92">
        <v>7.9</v>
      </c>
      <c r="L17" s="92">
        <v>11.5</v>
      </c>
      <c r="M17" s="91">
        <v>36509</v>
      </c>
      <c r="N17" s="91">
        <v>35897</v>
      </c>
      <c r="O17" s="92">
        <v>8.72</v>
      </c>
      <c r="P17" s="91">
        <v>318494</v>
      </c>
    </row>
    <row r="18" spans="1:16" ht="14.25" customHeight="1">
      <c r="A18" s="741"/>
      <c r="B18" s="727"/>
      <c r="C18" s="89" t="s">
        <v>2</v>
      </c>
      <c r="D18" s="93">
        <v>435482</v>
      </c>
      <c r="E18" s="91">
        <v>8828496</v>
      </c>
      <c r="F18" s="91">
        <v>9551074</v>
      </c>
      <c r="G18" s="91">
        <v>8653</v>
      </c>
      <c r="H18" s="91">
        <v>89484</v>
      </c>
      <c r="I18" s="91">
        <v>334740507</v>
      </c>
      <c r="J18" s="91">
        <v>329419876</v>
      </c>
      <c r="K18" s="92">
        <v>0.1</v>
      </c>
      <c r="L18" s="92">
        <v>10.34</v>
      </c>
      <c r="M18" s="91">
        <v>37916</v>
      </c>
      <c r="N18" s="91">
        <v>37313</v>
      </c>
      <c r="O18" s="92">
        <v>20.27</v>
      </c>
      <c r="P18" s="91">
        <v>768667</v>
      </c>
    </row>
    <row r="19" spans="1:16" ht="14.25" customHeight="1">
      <c r="A19" s="741"/>
      <c r="B19" s="727"/>
      <c r="C19" s="88" t="s">
        <v>3</v>
      </c>
      <c r="D19" s="93">
        <v>755687</v>
      </c>
      <c r="E19" s="91">
        <v>1562879</v>
      </c>
      <c r="F19" s="91">
        <v>6490336</v>
      </c>
      <c r="G19" s="91">
        <v>812122</v>
      </c>
      <c r="H19" s="91">
        <v>9349462</v>
      </c>
      <c r="I19" s="91">
        <v>44639621</v>
      </c>
      <c r="J19" s="91">
        <v>43603292</v>
      </c>
      <c r="K19" s="92">
        <v>51.96</v>
      </c>
      <c r="L19" s="92">
        <v>11.51</v>
      </c>
      <c r="M19" s="91">
        <v>28562</v>
      </c>
      <c r="N19" s="91">
        <v>27899</v>
      </c>
      <c r="O19" s="92">
        <v>2.07</v>
      </c>
      <c r="P19" s="91">
        <v>59072</v>
      </c>
    </row>
    <row r="20" spans="1:16" ht="14.25" customHeight="1">
      <c r="A20" s="741"/>
      <c r="B20" s="726" t="s">
        <v>8</v>
      </c>
      <c r="C20" s="87" t="s">
        <v>5</v>
      </c>
      <c r="D20" s="93">
        <v>5960670</v>
      </c>
      <c r="E20" s="91">
        <v>14794549</v>
      </c>
      <c r="F20" s="91">
        <v>20779827</v>
      </c>
      <c r="G20" s="91">
        <v>10131028</v>
      </c>
      <c r="H20" s="91">
        <v>65784047</v>
      </c>
      <c r="I20" s="91">
        <v>270124029</v>
      </c>
      <c r="J20" s="91">
        <v>264977174</v>
      </c>
      <c r="K20" s="92">
        <v>68.48</v>
      </c>
      <c r="L20" s="92">
        <v>6.49</v>
      </c>
      <c r="M20" s="91">
        <v>18258</v>
      </c>
      <c r="N20" s="91">
        <v>17910</v>
      </c>
      <c r="O20" s="92">
        <v>2.48</v>
      </c>
      <c r="P20" s="91">
        <v>45318</v>
      </c>
    </row>
    <row r="21" spans="1:16" ht="14.25" customHeight="1">
      <c r="A21" s="741"/>
      <c r="B21" s="727"/>
      <c r="C21" s="89" t="s">
        <v>2</v>
      </c>
      <c r="D21" s="93">
        <v>29728</v>
      </c>
      <c r="E21" s="91">
        <v>476199</v>
      </c>
      <c r="F21" s="91">
        <v>522001</v>
      </c>
      <c r="G21" s="91">
        <v>913</v>
      </c>
      <c r="H21" s="91">
        <v>5134</v>
      </c>
      <c r="I21" s="91">
        <v>20414091</v>
      </c>
      <c r="J21" s="91">
        <v>19928806</v>
      </c>
      <c r="K21" s="92">
        <v>0.19</v>
      </c>
      <c r="L21" s="92">
        <v>5.62</v>
      </c>
      <c r="M21" s="91">
        <v>42869</v>
      </c>
      <c r="N21" s="91">
        <v>41850</v>
      </c>
      <c r="O21" s="92">
        <v>16.02</v>
      </c>
      <c r="P21" s="91">
        <v>686696</v>
      </c>
    </row>
    <row r="22" spans="1:16" ht="14.25" customHeight="1">
      <c r="A22" s="741"/>
      <c r="B22" s="727"/>
      <c r="C22" s="88" t="s">
        <v>3</v>
      </c>
      <c r="D22" s="93">
        <v>5930942</v>
      </c>
      <c r="E22" s="91">
        <v>14318350</v>
      </c>
      <c r="F22" s="91">
        <v>20257826</v>
      </c>
      <c r="G22" s="91">
        <v>10130115</v>
      </c>
      <c r="H22" s="91">
        <v>65778913</v>
      </c>
      <c r="I22" s="91">
        <v>249709938</v>
      </c>
      <c r="J22" s="91">
        <v>245048368</v>
      </c>
      <c r="K22" s="92">
        <v>70.75</v>
      </c>
      <c r="L22" s="92">
        <v>6.49</v>
      </c>
      <c r="M22" s="91">
        <v>17440</v>
      </c>
      <c r="N22" s="91">
        <v>17114</v>
      </c>
      <c r="O22" s="92">
        <v>2.41</v>
      </c>
      <c r="P22" s="91">
        <v>42103</v>
      </c>
    </row>
    <row r="23" spans="1:16" ht="14.25" customHeight="1">
      <c r="A23" s="741"/>
      <c r="B23" s="726" t="s">
        <v>9</v>
      </c>
      <c r="C23" s="87" t="s">
        <v>5</v>
      </c>
      <c r="D23" s="93">
        <v>6859</v>
      </c>
      <c r="E23" s="91">
        <v>12387</v>
      </c>
      <c r="F23" s="91">
        <v>12764</v>
      </c>
      <c r="G23" s="91">
        <v>3046</v>
      </c>
      <c r="H23" s="91">
        <v>12826</v>
      </c>
      <c r="I23" s="91">
        <v>361316</v>
      </c>
      <c r="J23" s="91">
        <v>342929</v>
      </c>
      <c r="K23" s="92">
        <v>24.59</v>
      </c>
      <c r="L23" s="92">
        <v>4.21</v>
      </c>
      <c r="M23" s="91">
        <v>29169</v>
      </c>
      <c r="N23" s="91">
        <v>27685</v>
      </c>
      <c r="O23" s="92">
        <v>1.81</v>
      </c>
      <c r="P23" s="91">
        <v>52678</v>
      </c>
    </row>
    <row r="24" spans="1:16" ht="14.25" customHeight="1">
      <c r="A24" s="741"/>
      <c r="B24" s="727"/>
      <c r="C24" s="89" t="s">
        <v>2</v>
      </c>
      <c r="D24" s="93">
        <v>39</v>
      </c>
      <c r="E24" s="91">
        <v>512</v>
      </c>
      <c r="F24" s="91">
        <v>727</v>
      </c>
      <c r="G24" s="91">
        <v>0</v>
      </c>
      <c r="H24" s="91">
        <v>0</v>
      </c>
      <c r="I24" s="91">
        <v>65141</v>
      </c>
      <c r="J24" s="91">
        <v>63310</v>
      </c>
      <c r="K24" s="92">
        <v>0</v>
      </c>
      <c r="L24" s="92">
        <v>0</v>
      </c>
      <c r="M24" s="91">
        <v>127229</v>
      </c>
      <c r="N24" s="91">
        <v>123652</v>
      </c>
      <c r="O24" s="92">
        <v>13.13</v>
      </c>
      <c r="P24" s="91">
        <v>1670282</v>
      </c>
    </row>
    <row r="25" spans="1:16" ht="14.25" customHeight="1">
      <c r="A25" s="741"/>
      <c r="B25" s="727"/>
      <c r="C25" s="88" t="s">
        <v>3</v>
      </c>
      <c r="D25" s="93">
        <v>6820</v>
      </c>
      <c r="E25" s="91">
        <v>11875</v>
      </c>
      <c r="F25" s="91">
        <v>12037</v>
      </c>
      <c r="G25" s="91">
        <v>3046</v>
      </c>
      <c r="H25" s="91">
        <v>12826</v>
      </c>
      <c r="I25" s="91">
        <v>296175</v>
      </c>
      <c r="J25" s="91">
        <v>279619</v>
      </c>
      <c r="K25" s="92">
        <v>25.65</v>
      </c>
      <c r="L25" s="92">
        <v>4.21</v>
      </c>
      <c r="M25" s="91">
        <v>24941</v>
      </c>
      <c r="N25" s="91">
        <v>23547</v>
      </c>
      <c r="O25" s="92">
        <v>1.74</v>
      </c>
      <c r="P25" s="91">
        <v>43427</v>
      </c>
    </row>
    <row r="26" spans="1:16" ht="14.25" customHeight="1">
      <c r="A26" s="741"/>
      <c r="B26" s="726" t="s">
        <v>10</v>
      </c>
      <c r="C26" s="87" t="s">
        <v>5</v>
      </c>
      <c r="D26" s="93">
        <v>400340</v>
      </c>
      <c r="E26" s="91">
        <v>835257</v>
      </c>
      <c r="F26" s="91">
        <v>836114</v>
      </c>
      <c r="G26" s="91">
        <v>166991</v>
      </c>
      <c r="H26" s="91">
        <v>414255</v>
      </c>
      <c r="I26" s="91">
        <v>15659745</v>
      </c>
      <c r="J26" s="91">
        <v>15150229</v>
      </c>
      <c r="K26" s="92">
        <v>19.99</v>
      </c>
      <c r="L26" s="92">
        <v>2.48</v>
      </c>
      <c r="M26" s="91">
        <v>18748</v>
      </c>
      <c r="N26" s="91">
        <v>18138</v>
      </c>
      <c r="O26" s="92">
        <v>2.09</v>
      </c>
      <c r="P26" s="91">
        <v>39116</v>
      </c>
    </row>
    <row r="27" spans="1:16" ht="14.25" customHeight="1">
      <c r="A27" s="741"/>
      <c r="B27" s="727"/>
      <c r="C27" s="89" t="s">
        <v>2</v>
      </c>
      <c r="D27" s="93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2">
        <v>0</v>
      </c>
      <c r="L27" s="92">
        <v>0</v>
      </c>
      <c r="M27" s="91">
        <v>0</v>
      </c>
      <c r="N27" s="91">
        <v>0</v>
      </c>
      <c r="O27" s="92">
        <v>0</v>
      </c>
      <c r="P27" s="91">
        <v>0</v>
      </c>
    </row>
    <row r="28" spans="1:16" ht="14.25" customHeight="1">
      <c r="A28" s="741"/>
      <c r="B28" s="727"/>
      <c r="C28" s="88" t="s">
        <v>3</v>
      </c>
      <c r="D28" s="93">
        <v>400340</v>
      </c>
      <c r="E28" s="91">
        <v>835257</v>
      </c>
      <c r="F28" s="91">
        <v>836114</v>
      </c>
      <c r="G28" s="91">
        <v>166991</v>
      </c>
      <c r="H28" s="91">
        <v>414255</v>
      </c>
      <c r="I28" s="91">
        <v>15659745</v>
      </c>
      <c r="J28" s="91">
        <v>15150229</v>
      </c>
      <c r="K28" s="92">
        <v>19.99</v>
      </c>
      <c r="L28" s="92">
        <v>2.48</v>
      </c>
      <c r="M28" s="91">
        <v>18748</v>
      </c>
      <c r="N28" s="91">
        <v>18138</v>
      </c>
      <c r="O28" s="92">
        <v>2.09</v>
      </c>
      <c r="P28" s="91">
        <v>39116</v>
      </c>
    </row>
    <row r="29" spans="1:16" ht="14.25" customHeight="1">
      <c r="A29" s="741"/>
      <c r="B29" s="726" t="s">
        <v>11</v>
      </c>
      <c r="C29" s="87" t="s">
        <v>5</v>
      </c>
      <c r="D29" s="93">
        <v>2</v>
      </c>
      <c r="E29" s="91">
        <v>5</v>
      </c>
      <c r="F29" s="91">
        <v>5</v>
      </c>
      <c r="G29" s="91">
        <v>0</v>
      </c>
      <c r="H29" s="91">
        <v>0</v>
      </c>
      <c r="I29" s="91">
        <v>467</v>
      </c>
      <c r="J29" s="91">
        <v>436</v>
      </c>
      <c r="K29" s="92">
        <v>0</v>
      </c>
      <c r="L29" s="92">
        <v>0</v>
      </c>
      <c r="M29" s="91">
        <v>93400</v>
      </c>
      <c r="N29" s="91">
        <v>87200</v>
      </c>
      <c r="O29" s="92">
        <v>2.5</v>
      </c>
      <c r="P29" s="91">
        <v>233500</v>
      </c>
    </row>
    <row r="30" spans="1:16" ht="14.25" customHeight="1">
      <c r="A30" s="741"/>
      <c r="B30" s="727"/>
      <c r="C30" s="89" t="s">
        <v>2</v>
      </c>
      <c r="D30" s="93">
        <v>2</v>
      </c>
      <c r="E30" s="91">
        <v>5</v>
      </c>
      <c r="F30" s="91">
        <v>5</v>
      </c>
      <c r="G30" s="91">
        <v>0</v>
      </c>
      <c r="H30" s="91">
        <v>0</v>
      </c>
      <c r="I30" s="91">
        <v>467</v>
      </c>
      <c r="J30" s="91">
        <v>436</v>
      </c>
      <c r="K30" s="92">
        <v>0</v>
      </c>
      <c r="L30" s="92">
        <v>0</v>
      </c>
      <c r="M30" s="91">
        <v>93400</v>
      </c>
      <c r="N30" s="91">
        <v>87200</v>
      </c>
      <c r="O30" s="92">
        <v>2.5</v>
      </c>
      <c r="P30" s="91">
        <v>233500</v>
      </c>
    </row>
    <row r="31" spans="1:16" ht="14.25" customHeight="1">
      <c r="A31" s="741"/>
      <c r="B31" s="727"/>
      <c r="C31" s="88" t="s">
        <v>3</v>
      </c>
      <c r="D31" s="93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2">
        <v>0</v>
      </c>
      <c r="L31" s="92">
        <v>0</v>
      </c>
      <c r="M31" s="91">
        <v>0</v>
      </c>
      <c r="N31" s="91">
        <v>0</v>
      </c>
      <c r="O31" s="92">
        <v>0</v>
      </c>
      <c r="P31" s="91">
        <v>0</v>
      </c>
    </row>
    <row r="32" spans="1:16" ht="14.25" customHeight="1">
      <c r="A32" s="741"/>
      <c r="B32" s="726" t="s">
        <v>16</v>
      </c>
      <c r="C32" s="87" t="s">
        <v>5</v>
      </c>
      <c r="D32" s="93">
        <v>660645</v>
      </c>
      <c r="E32" s="91">
        <v>945274</v>
      </c>
      <c r="F32" s="91">
        <v>4675452</v>
      </c>
      <c r="G32" s="91">
        <v>256769</v>
      </c>
      <c r="H32" s="91">
        <v>5317707</v>
      </c>
      <c r="I32" s="91">
        <v>8327656</v>
      </c>
      <c r="J32" s="91">
        <v>8312064</v>
      </c>
      <c r="K32" s="92">
        <v>27.16</v>
      </c>
      <c r="L32" s="92">
        <v>20.71</v>
      </c>
      <c r="M32" s="91">
        <v>8810</v>
      </c>
      <c r="N32" s="91">
        <v>8793</v>
      </c>
      <c r="O32" s="92">
        <v>1.43</v>
      </c>
      <c r="P32" s="91">
        <v>12605</v>
      </c>
    </row>
    <row r="33" spans="1:16" ht="14.25" customHeight="1">
      <c r="A33" s="741"/>
      <c r="B33" s="727"/>
      <c r="C33" s="89" t="s">
        <v>2</v>
      </c>
      <c r="D33" s="93">
        <v>713</v>
      </c>
      <c r="E33" s="91">
        <v>9345</v>
      </c>
      <c r="F33" s="91">
        <v>14244</v>
      </c>
      <c r="G33" s="91">
        <v>125</v>
      </c>
      <c r="H33" s="91">
        <v>1290</v>
      </c>
      <c r="I33" s="91">
        <v>422018</v>
      </c>
      <c r="J33" s="91">
        <v>415612</v>
      </c>
      <c r="K33" s="92">
        <v>1.34</v>
      </c>
      <c r="L33" s="92">
        <v>10.32</v>
      </c>
      <c r="M33" s="91">
        <v>45160</v>
      </c>
      <c r="N33" s="91">
        <v>44474</v>
      </c>
      <c r="O33" s="92">
        <v>13.11</v>
      </c>
      <c r="P33" s="91">
        <v>591891</v>
      </c>
    </row>
    <row r="34" spans="1:16" ht="14.25" customHeight="1">
      <c r="A34" s="741"/>
      <c r="B34" s="727"/>
      <c r="C34" s="88" t="s">
        <v>3</v>
      </c>
      <c r="D34" s="93">
        <v>659932</v>
      </c>
      <c r="E34" s="91">
        <v>935929</v>
      </c>
      <c r="F34" s="91">
        <v>4661208</v>
      </c>
      <c r="G34" s="91">
        <v>256644</v>
      </c>
      <c r="H34" s="91">
        <v>5316417</v>
      </c>
      <c r="I34" s="91">
        <v>7905638</v>
      </c>
      <c r="J34" s="91">
        <v>7896452</v>
      </c>
      <c r="K34" s="92">
        <v>27.42</v>
      </c>
      <c r="L34" s="92">
        <v>20.72</v>
      </c>
      <c r="M34" s="91">
        <v>8447</v>
      </c>
      <c r="N34" s="91">
        <v>8437</v>
      </c>
      <c r="O34" s="92">
        <v>1.42</v>
      </c>
      <c r="P34" s="91">
        <v>11979</v>
      </c>
    </row>
    <row r="35" spans="1:16" ht="14.25" customHeight="1">
      <c r="A35" s="741"/>
      <c r="B35" s="728" t="s">
        <v>17</v>
      </c>
      <c r="C35" s="87" t="s">
        <v>5</v>
      </c>
      <c r="D35" s="93">
        <v>35014</v>
      </c>
      <c r="E35" s="91">
        <v>245432</v>
      </c>
      <c r="F35" s="91">
        <v>299238</v>
      </c>
      <c r="G35" s="91">
        <v>0</v>
      </c>
      <c r="H35" s="91">
        <v>0</v>
      </c>
      <c r="I35" s="91">
        <v>7086386</v>
      </c>
      <c r="J35" s="91">
        <v>6941731</v>
      </c>
      <c r="K35" s="92">
        <v>0</v>
      </c>
      <c r="L35" s="92">
        <v>0</v>
      </c>
      <c r="M35" s="91">
        <v>28873</v>
      </c>
      <c r="N35" s="91">
        <v>28284</v>
      </c>
      <c r="O35" s="92">
        <v>7.01</v>
      </c>
      <c r="P35" s="91">
        <v>202387</v>
      </c>
    </row>
    <row r="36" spans="1:16" ht="14.25" customHeight="1">
      <c r="A36" s="741"/>
      <c r="B36" s="727"/>
      <c r="C36" s="89" t="s">
        <v>2</v>
      </c>
      <c r="D36" s="93">
        <v>6991</v>
      </c>
      <c r="E36" s="91">
        <v>135504</v>
      </c>
      <c r="F36" s="91">
        <v>139631</v>
      </c>
      <c r="G36" s="91">
        <v>0</v>
      </c>
      <c r="H36" s="91">
        <v>0</v>
      </c>
      <c r="I36" s="91">
        <v>5604033</v>
      </c>
      <c r="J36" s="91">
        <v>5505638</v>
      </c>
      <c r="K36" s="92">
        <v>0</v>
      </c>
      <c r="L36" s="92">
        <v>0</v>
      </c>
      <c r="M36" s="91">
        <v>41357</v>
      </c>
      <c r="N36" s="91">
        <v>40631</v>
      </c>
      <c r="O36" s="92">
        <v>19.38</v>
      </c>
      <c r="P36" s="91">
        <v>801607</v>
      </c>
    </row>
    <row r="37" spans="1:16" ht="14.25" customHeight="1">
      <c r="A37" s="741"/>
      <c r="B37" s="727"/>
      <c r="C37" s="88" t="s">
        <v>3</v>
      </c>
      <c r="D37" s="93">
        <v>28023</v>
      </c>
      <c r="E37" s="91">
        <v>109928</v>
      </c>
      <c r="F37" s="91">
        <v>159607</v>
      </c>
      <c r="G37" s="91">
        <v>0</v>
      </c>
      <c r="H37" s="91">
        <v>0</v>
      </c>
      <c r="I37" s="91">
        <v>1482353</v>
      </c>
      <c r="J37" s="91">
        <v>1436093</v>
      </c>
      <c r="K37" s="92">
        <v>0</v>
      </c>
      <c r="L37" s="92">
        <v>0</v>
      </c>
      <c r="M37" s="91">
        <v>13485</v>
      </c>
      <c r="N37" s="91">
        <v>13064</v>
      </c>
      <c r="O37" s="92">
        <v>3.92</v>
      </c>
      <c r="P37" s="91">
        <v>52898</v>
      </c>
    </row>
    <row r="38" spans="1:16" ht="14.25" customHeight="1">
      <c r="A38" s="741"/>
      <c r="B38" s="726" t="s">
        <v>12</v>
      </c>
      <c r="C38" s="87" t="s">
        <v>5</v>
      </c>
      <c r="D38" s="93">
        <v>525142</v>
      </c>
      <c r="E38" s="91">
        <v>1858704</v>
      </c>
      <c r="F38" s="91">
        <v>2126960</v>
      </c>
      <c r="G38" s="91">
        <v>0</v>
      </c>
      <c r="H38" s="91">
        <v>0</v>
      </c>
      <c r="I38" s="91">
        <v>26534334</v>
      </c>
      <c r="J38" s="91">
        <v>25819603</v>
      </c>
      <c r="K38" s="92">
        <v>0</v>
      </c>
      <c r="L38" s="92">
        <v>0</v>
      </c>
      <c r="M38" s="91">
        <v>14276</v>
      </c>
      <c r="N38" s="91">
        <v>13891</v>
      </c>
      <c r="O38" s="92">
        <v>3.54</v>
      </c>
      <c r="P38" s="91">
        <v>50528</v>
      </c>
    </row>
    <row r="39" spans="1:16" ht="14.25" customHeight="1">
      <c r="A39" s="741"/>
      <c r="B39" s="727"/>
      <c r="C39" s="89" t="s">
        <v>2</v>
      </c>
      <c r="D39" s="93">
        <v>3</v>
      </c>
      <c r="E39" s="91">
        <v>27</v>
      </c>
      <c r="F39" s="91">
        <v>27</v>
      </c>
      <c r="G39" s="91">
        <v>0</v>
      </c>
      <c r="H39" s="91">
        <v>0</v>
      </c>
      <c r="I39" s="91">
        <v>849</v>
      </c>
      <c r="J39" s="91">
        <v>849</v>
      </c>
      <c r="K39" s="92">
        <v>0</v>
      </c>
      <c r="L39" s="92">
        <v>0</v>
      </c>
      <c r="M39" s="91">
        <v>31444</v>
      </c>
      <c r="N39" s="91">
        <v>31444</v>
      </c>
      <c r="O39" s="92">
        <v>9</v>
      </c>
      <c r="P39" s="91">
        <v>283000</v>
      </c>
    </row>
    <row r="40" spans="1:16" ht="14.25" customHeight="1">
      <c r="A40" s="741"/>
      <c r="B40" s="727"/>
      <c r="C40" s="88" t="s">
        <v>3</v>
      </c>
      <c r="D40" s="95">
        <v>525139</v>
      </c>
      <c r="E40" s="96">
        <v>1858677</v>
      </c>
      <c r="F40" s="96">
        <v>2126933</v>
      </c>
      <c r="G40" s="96">
        <v>0</v>
      </c>
      <c r="H40" s="96">
        <v>0</v>
      </c>
      <c r="I40" s="96">
        <v>26533485</v>
      </c>
      <c r="J40" s="96">
        <v>25818754</v>
      </c>
      <c r="K40" s="546">
        <v>0</v>
      </c>
      <c r="L40" s="546">
        <v>0</v>
      </c>
      <c r="M40" s="96">
        <v>14275</v>
      </c>
      <c r="N40" s="96">
        <v>13891</v>
      </c>
      <c r="O40" s="546">
        <v>3.54</v>
      </c>
      <c r="P40" s="96">
        <v>50527</v>
      </c>
    </row>
    <row r="41" spans="1:16" ht="14.25" customHeight="1">
      <c r="A41" s="729" t="s">
        <v>1</v>
      </c>
      <c r="B41" s="730"/>
      <c r="C41" s="87" t="s">
        <v>27</v>
      </c>
      <c r="D41" s="93">
        <v>12448006</v>
      </c>
      <c r="E41" s="91">
        <v>12515176</v>
      </c>
      <c r="F41" s="91">
        <v>111063865</v>
      </c>
      <c r="G41" s="91">
        <v>0</v>
      </c>
      <c r="H41" s="91">
        <v>0</v>
      </c>
      <c r="I41" s="91">
        <v>296472672</v>
      </c>
      <c r="J41" s="91">
        <v>294636959</v>
      </c>
      <c r="K41" s="92">
        <v>0</v>
      </c>
      <c r="L41" s="92">
        <v>0</v>
      </c>
      <c r="M41" s="91">
        <v>23689</v>
      </c>
      <c r="N41" s="91">
        <v>23542</v>
      </c>
      <c r="O41" s="92">
        <v>1.01</v>
      </c>
      <c r="P41" s="91">
        <v>23817</v>
      </c>
    </row>
    <row r="42" spans="1:16" ht="14.25" customHeight="1">
      <c r="A42" s="731"/>
      <c r="B42" s="731"/>
      <c r="C42" s="74" t="s">
        <v>28</v>
      </c>
      <c r="D42" s="93">
        <v>12427780</v>
      </c>
      <c r="E42" s="91">
        <v>12494818</v>
      </c>
      <c r="F42" s="91">
        <v>110996931</v>
      </c>
      <c r="G42" s="91">
        <v>0</v>
      </c>
      <c r="H42" s="91">
        <v>0</v>
      </c>
      <c r="I42" s="91">
        <v>296356016</v>
      </c>
      <c r="J42" s="91">
        <v>294527225</v>
      </c>
      <c r="K42" s="92">
        <v>0</v>
      </c>
      <c r="L42" s="92">
        <v>0</v>
      </c>
      <c r="M42" s="91">
        <v>23718</v>
      </c>
      <c r="N42" s="91">
        <v>23572</v>
      </c>
      <c r="O42" s="92">
        <v>1.01</v>
      </c>
      <c r="P42" s="91">
        <v>23846</v>
      </c>
    </row>
    <row r="43" spans="1:16" ht="14.25" customHeight="1">
      <c r="A43" s="732"/>
      <c r="B43" s="732"/>
      <c r="C43" s="98" t="s">
        <v>29</v>
      </c>
      <c r="D43" s="129">
        <v>20226</v>
      </c>
      <c r="E43" s="121">
        <v>20358</v>
      </c>
      <c r="F43" s="121">
        <v>66934</v>
      </c>
      <c r="G43" s="121">
        <v>0</v>
      </c>
      <c r="H43" s="121">
        <v>0</v>
      </c>
      <c r="I43" s="121">
        <v>116656</v>
      </c>
      <c r="J43" s="121">
        <v>109734</v>
      </c>
      <c r="K43" s="547">
        <v>0</v>
      </c>
      <c r="L43" s="547">
        <v>0</v>
      </c>
      <c r="M43" s="121">
        <v>5730</v>
      </c>
      <c r="N43" s="121">
        <v>5390</v>
      </c>
      <c r="O43" s="547">
        <v>1.01</v>
      </c>
      <c r="P43" s="121">
        <v>5768</v>
      </c>
    </row>
    <row r="44" ht="12">
      <c r="A44" s="263" t="s">
        <v>881</v>
      </c>
    </row>
    <row r="45" spans="1:16" ht="12">
      <c r="A45" s="6" t="s">
        <v>882</v>
      </c>
      <c r="D45" s="204"/>
      <c r="E45" s="204"/>
      <c r="F45" s="204"/>
      <c r="G45" s="204"/>
      <c r="H45" s="204"/>
      <c r="I45" s="204"/>
      <c r="J45" s="204"/>
      <c r="M45" s="325"/>
      <c r="N45" s="325"/>
      <c r="O45" s="92"/>
      <c r="P45" s="324"/>
    </row>
    <row r="46" spans="4:16" ht="12">
      <c r="D46" s="204"/>
      <c r="E46" s="204"/>
      <c r="F46" s="204"/>
      <c r="G46" s="204"/>
      <c r="H46" s="204"/>
      <c r="I46" s="204"/>
      <c r="J46" s="204"/>
      <c r="K46" s="548"/>
      <c r="L46" s="548"/>
      <c r="M46" s="204"/>
      <c r="N46" s="204"/>
      <c r="O46" s="548"/>
      <c r="P46" s="204"/>
    </row>
    <row r="47" spans="4:16" ht="12">
      <c r="D47" s="204"/>
      <c r="E47" s="204"/>
      <c r="F47" s="204"/>
      <c r="G47" s="204"/>
      <c r="H47" s="204"/>
      <c r="I47" s="204"/>
      <c r="J47" s="204"/>
      <c r="K47" s="548"/>
      <c r="L47" s="548"/>
      <c r="M47" s="204"/>
      <c r="N47" s="204"/>
      <c r="O47" s="548"/>
      <c r="P47" s="204"/>
    </row>
    <row r="48" spans="4:15" ht="12">
      <c r="D48" s="47"/>
      <c r="E48" s="47"/>
      <c r="F48" s="47"/>
      <c r="G48" s="47"/>
      <c r="H48" s="321"/>
      <c r="I48" s="321"/>
      <c r="J48" s="321"/>
      <c r="O48" s="92"/>
    </row>
    <row r="49" spans="4:15" ht="12">
      <c r="D49" s="204"/>
      <c r="E49" s="204"/>
      <c r="F49" s="204"/>
      <c r="G49" s="204"/>
      <c r="H49" s="204"/>
      <c r="I49" s="204"/>
      <c r="J49" s="204"/>
      <c r="O49" s="548"/>
    </row>
    <row r="50" spans="4:15" ht="12">
      <c r="D50" s="204"/>
      <c r="E50" s="204"/>
      <c r="F50" s="204"/>
      <c r="G50" s="204"/>
      <c r="H50" s="204"/>
      <c r="I50" s="204"/>
      <c r="J50" s="204"/>
      <c r="O50" s="92"/>
    </row>
    <row r="51" spans="4:15" ht="12">
      <c r="D51" s="204"/>
      <c r="E51" s="204"/>
      <c r="F51" s="204"/>
      <c r="G51" s="204"/>
      <c r="H51" s="204"/>
      <c r="I51" s="204"/>
      <c r="J51" s="204"/>
      <c r="O51" s="92"/>
    </row>
    <row r="52" spans="4:10" ht="12">
      <c r="D52" s="490"/>
      <c r="E52" s="490"/>
      <c r="F52" s="490"/>
      <c r="G52" s="490"/>
      <c r="H52" s="490"/>
      <c r="I52" s="490"/>
      <c r="J52" s="490"/>
    </row>
    <row r="53" spans="4:10" ht="12">
      <c r="D53" s="490"/>
      <c r="E53" s="490"/>
      <c r="F53" s="490"/>
      <c r="G53" s="490"/>
      <c r="H53" s="490"/>
      <c r="I53" s="490"/>
      <c r="J53" s="490"/>
    </row>
  </sheetData>
  <mergeCells count="19">
    <mergeCell ref="I3:J3"/>
    <mergeCell ref="A3:C4"/>
    <mergeCell ref="D3:D4"/>
    <mergeCell ref="E3:E4"/>
    <mergeCell ref="F3:F4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41:B4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29"/>
  <dimension ref="A1:P53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46" customWidth="1"/>
    <col min="2" max="2" width="8.140625" style="46" customWidth="1"/>
    <col min="3" max="3" width="4.28125" style="46" customWidth="1"/>
    <col min="4" max="8" width="15.7109375" style="46" customWidth="1"/>
    <col min="9" max="9" width="15.28125" style="46" customWidth="1"/>
    <col min="10" max="10" width="13.57421875" style="46" customWidth="1"/>
    <col min="11" max="11" width="10.28125" style="97" bestFit="1" customWidth="1"/>
    <col min="12" max="12" width="12.28125" style="97" bestFit="1" customWidth="1"/>
    <col min="13" max="13" width="12.28125" style="46" bestFit="1" customWidth="1"/>
    <col min="14" max="14" width="10.28125" style="46" bestFit="1" customWidth="1"/>
    <col min="15" max="15" width="8.57421875" style="97" bestFit="1" customWidth="1"/>
    <col min="16" max="16" width="13.421875" style="46" customWidth="1"/>
    <col min="17" max="16384" width="9.140625" style="46" customWidth="1"/>
  </cols>
  <sheetData>
    <row r="1" spans="3:4" ht="13.5">
      <c r="C1" s="243" t="s">
        <v>854</v>
      </c>
      <c r="D1" s="245" t="s">
        <v>295</v>
      </c>
    </row>
    <row r="2" spans="11:16" s="6" customFormat="1" ht="12">
      <c r="K2" s="234"/>
      <c r="L2" s="234"/>
      <c r="O2" s="234"/>
      <c r="P2" s="102" t="s">
        <v>694</v>
      </c>
    </row>
    <row r="3" spans="1:16" s="6" customFormat="1" ht="18.75" customHeight="1">
      <c r="A3" s="592"/>
      <c r="B3" s="714"/>
      <c r="C3" s="714"/>
      <c r="D3" s="625" t="s">
        <v>130</v>
      </c>
      <c r="E3" s="625" t="s">
        <v>131</v>
      </c>
      <c r="F3" s="625" t="s">
        <v>813</v>
      </c>
      <c r="G3" s="132" t="s">
        <v>664</v>
      </c>
      <c r="H3" s="192" t="s">
        <v>264</v>
      </c>
      <c r="I3" s="593" t="s">
        <v>282</v>
      </c>
      <c r="J3" s="610"/>
      <c r="K3" s="396" t="s">
        <v>876</v>
      </c>
      <c r="L3" s="396" t="s">
        <v>686</v>
      </c>
      <c r="M3" s="132" t="s">
        <v>272</v>
      </c>
      <c r="N3" s="132" t="s">
        <v>609</v>
      </c>
      <c r="O3" s="396" t="s">
        <v>270</v>
      </c>
      <c r="P3" s="192" t="s">
        <v>269</v>
      </c>
    </row>
    <row r="4" spans="1:16" s="6" customFormat="1" ht="18.75" customHeight="1">
      <c r="A4" s="611"/>
      <c r="B4" s="627"/>
      <c r="C4" s="627"/>
      <c r="D4" s="627"/>
      <c r="E4" s="627"/>
      <c r="F4" s="627"/>
      <c r="G4" s="133" t="s">
        <v>665</v>
      </c>
      <c r="H4" s="193" t="s">
        <v>267</v>
      </c>
      <c r="I4" s="109" t="s">
        <v>132</v>
      </c>
      <c r="J4" s="54" t="s">
        <v>155</v>
      </c>
      <c r="K4" s="397" t="s">
        <v>877</v>
      </c>
      <c r="L4" s="397" t="s">
        <v>687</v>
      </c>
      <c r="M4" s="133" t="s">
        <v>878</v>
      </c>
      <c r="N4" s="133" t="s">
        <v>879</v>
      </c>
      <c r="O4" s="397" t="s">
        <v>104</v>
      </c>
      <c r="P4" s="193" t="s">
        <v>174</v>
      </c>
    </row>
    <row r="5" spans="1:16" ht="15" customHeight="1">
      <c r="A5" s="733" t="s">
        <v>4</v>
      </c>
      <c r="B5" s="734"/>
      <c r="C5" s="87" t="s">
        <v>139</v>
      </c>
      <c r="D5" s="116">
        <v>21715537</v>
      </c>
      <c r="E5" s="117">
        <v>38961836</v>
      </c>
      <c r="F5" s="117">
        <v>148908065</v>
      </c>
      <c r="G5" s="117">
        <v>0</v>
      </c>
      <c r="H5" s="117">
        <v>0</v>
      </c>
      <c r="I5" s="117">
        <v>1283179055</v>
      </c>
      <c r="J5" s="117">
        <v>1261017573</v>
      </c>
      <c r="K5" s="545">
        <v>0</v>
      </c>
      <c r="L5" s="545">
        <v>0</v>
      </c>
      <c r="M5" s="117">
        <v>32934</v>
      </c>
      <c r="N5" s="117">
        <v>32365</v>
      </c>
      <c r="O5" s="545">
        <v>1.79</v>
      </c>
      <c r="P5" s="117">
        <v>59090</v>
      </c>
    </row>
    <row r="6" spans="1:16" ht="15" customHeight="1">
      <c r="A6" s="735"/>
      <c r="B6" s="736"/>
      <c r="C6" s="89" t="s">
        <v>2</v>
      </c>
      <c r="D6" s="93">
        <v>411758</v>
      </c>
      <c r="E6" s="91">
        <v>5703901</v>
      </c>
      <c r="F6" s="91">
        <v>7591085</v>
      </c>
      <c r="G6" s="91">
        <v>0</v>
      </c>
      <c r="H6" s="91">
        <v>0</v>
      </c>
      <c r="I6" s="91">
        <v>521802707</v>
      </c>
      <c r="J6" s="91">
        <v>510879869</v>
      </c>
      <c r="K6" s="92">
        <v>0</v>
      </c>
      <c r="L6" s="92">
        <v>0</v>
      </c>
      <c r="M6" s="91">
        <v>91482</v>
      </c>
      <c r="N6" s="91">
        <v>89567</v>
      </c>
      <c r="O6" s="92">
        <v>13.85</v>
      </c>
      <c r="P6" s="91">
        <v>1267256</v>
      </c>
    </row>
    <row r="7" spans="1:16" ht="15" customHeight="1">
      <c r="A7" s="737"/>
      <c r="B7" s="738"/>
      <c r="C7" s="88" t="s">
        <v>3</v>
      </c>
      <c r="D7" s="95">
        <v>21303779</v>
      </c>
      <c r="E7" s="96">
        <v>33257935</v>
      </c>
      <c r="F7" s="96">
        <v>141316980</v>
      </c>
      <c r="G7" s="96">
        <v>0</v>
      </c>
      <c r="H7" s="96">
        <v>0</v>
      </c>
      <c r="I7" s="96">
        <v>761376348</v>
      </c>
      <c r="J7" s="96">
        <v>750137704</v>
      </c>
      <c r="K7" s="546">
        <v>0</v>
      </c>
      <c r="L7" s="546">
        <v>0</v>
      </c>
      <c r="M7" s="96">
        <v>22893</v>
      </c>
      <c r="N7" s="96">
        <v>22555</v>
      </c>
      <c r="O7" s="546">
        <v>1.56</v>
      </c>
      <c r="P7" s="96">
        <v>35739</v>
      </c>
    </row>
    <row r="8" spans="1:16" ht="15" customHeight="1">
      <c r="A8" s="739" t="s">
        <v>200</v>
      </c>
      <c r="B8" s="742" t="s">
        <v>18</v>
      </c>
      <c r="C8" s="87" t="s">
        <v>5</v>
      </c>
      <c r="D8" s="116">
        <v>9267531</v>
      </c>
      <c r="E8" s="117">
        <v>26446660</v>
      </c>
      <c r="F8" s="117">
        <v>37844200</v>
      </c>
      <c r="G8" s="117">
        <v>12338190</v>
      </c>
      <c r="H8" s="117">
        <v>104574350</v>
      </c>
      <c r="I8" s="117">
        <v>986706383</v>
      </c>
      <c r="J8" s="117">
        <v>966380614</v>
      </c>
      <c r="K8" s="545">
        <v>46.65</v>
      </c>
      <c r="L8" s="545">
        <v>8.48</v>
      </c>
      <c r="M8" s="117">
        <v>37309</v>
      </c>
      <c r="N8" s="117">
        <v>36541</v>
      </c>
      <c r="O8" s="545">
        <v>2.85</v>
      </c>
      <c r="P8" s="117">
        <v>106469</v>
      </c>
    </row>
    <row r="9" spans="1:16" ht="15" customHeight="1">
      <c r="A9" s="740"/>
      <c r="B9" s="743"/>
      <c r="C9" s="89" t="s">
        <v>2</v>
      </c>
      <c r="D9" s="93">
        <v>411758</v>
      </c>
      <c r="E9" s="91">
        <v>5703901</v>
      </c>
      <c r="F9" s="91">
        <v>7591085</v>
      </c>
      <c r="G9" s="91">
        <v>11137</v>
      </c>
      <c r="H9" s="91">
        <v>112829</v>
      </c>
      <c r="I9" s="91">
        <v>521802707</v>
      </c>
      <c r="J9" s="91">
        <v>510879869</v>
      </c>
      <c r="K9" s="92">
        <v>0.2</v>
      </c>
      <c r="L9" s="92">
        <v>10.13</v>
      </c>
      <c r="M9" s="91">
        <v>91482</v>
      </c>
      <c r="N9" s="91">
        <v>89567</v>
      </c>
      <c r="O9" s="92">
        <v>13.85</v>
      </c>
      <c r="P9" s="91">
        <v>1267256</v>
      </c>
    </row>
    <row r="10" spans="1:16" ht="15" customHeight="1">
      <c r="A10" s="740"/>
      <c r="B10" s="744"/>
      <c r="C10" s="88" t="s">
        <v>3</v>
      </c>
      <c r="D10" s="93">
        <v>8855773</v>
      </c>
      <c r="E10" s="91">
        <v>20742759</v>
      </c>
      <c r="F10" s="91">
        <v>30253115</v>
      </c>
      <c r="G10" s="91">
        <v>12327053</v>
      </c>
      <c r="H10" s="91">
        <v>104461521</v>
      </c>
      <c r="I10" s="91">
        <v>464903676</v>
      </c>
      <c r="J10" s="91">
        <v>455500745</v>
      </c>
      <c r="K10" s="92">
        <v>59.43</v>
      </c>
      <c r="L10" s="92">
        <v>8.47</v>
      </c>
      <c r="M10" s="91">
        <v>22413</v>
      </c>
      <c r="N10" s="91">
        <v>21960</v>
      </c>
      <c r="O10" s="92">
        <v>2.34</v>
      </c>
      <c r="P10" s="91">
        <v>52497</v>
      </c>
    </row>
    <row r="11" spans="1:16" ht="15" customHeight="1">
      <c r="A11" s="741"/>
      <c r="B11" s="745" t="s">
        <v>77</v>
      </c>
      <c r="C11" s="87" t="s">
        <v>5</v>
      </c>
      <c r="D11" s="93">
        <v>329531</v>
      </c>
      <c r="E11" s="91">
        <v>901936</v>
      </c>
      <c r="F11" s="91">
        <v>2600215</v>
      </c>
      <c r="G11" s="91">
        <v>191657</v>
      </c>
      <c r="H11" s="91">
        <v>6637753</v>
      </c>
      <c r="I11" s="91">
        <v>134583400</v>
      </c>
      <c r="J11" s="91">
        <v>131500374</v>
      </c>
      <c r="K11" s="92">
        <v>21.25</v>
      </c>
      <c r="L11" s="92">
        <v>34.63</v>
      </c>
      <c r="M11" s="91">
        <v>149216</v>
      </c>
      <c r="N11" s="91">
        <v>145798</v>
      </c>
      <c r="O11" s="92">
        <v>2.74</v>
      </c>
      <c r="P11" s="91">
        <v>408409</v>
      </c>
    </row>
    <row r="12" spans="1:16" ht="15" customHeight="1">
      <c r="A12" s="741"/>
      <c r="B12" s="746"/>
      <c r="C12" s="89" t="s">
        <v>2</v>
      </c>
      <c r="D12" s="93">
        <v>36425</v>
      </c>
      <c r="E12" s="91">
        <v>429948</v>
      </c>
      <c r="F12" s="91">
        <v>748443</v>
      </c>
      <c r="G12" s="91">
        <v>114</v>
      </c>
      <c r="H12" s="91">
        <v>1942</v>
      </c>
      <c r="I12" s="91">
        <v>90445564</v>
      </c>
      <c r="J12" s="91">
        <v>88392815</v>
      </c>
      <c r="K12" s="92">
        <v>0.03</v>
      </c>
      <c r="L12" s="92">
        <v>17.04</v>
      </c>
      <c r="M12" s="91">
        <v>210364</v>
      </c>
      <c r="N12" s="91">
        <v>205590</v>
      </c>
      <c r="O12" s="92">
        <v>11.8</v>
      </c>
      <c r="P12" s="91">
        <v>2483063</v>
      </c>
    </row>
    <row r="13" spans="1:16" ht="15" customHeight="1">
      <c r="A13" s="741"/>
      <c r="B13" s="746"/>
      <c r="C13" s="88" t="s">
        <v>3</v>
      </c>
      <c r="D13" s="93">
        <v>293106</v>
      </c>
      <c r="E13" s="91">
        <v>471988</v>
      </c>
      <c r="F13" s="91">
        <v>1851772</v>
      </c>
      <c r="G13" s="91">
        <v>191543</v>
      </c>
      <c r="H13" s="91">
        <v>6635811</v>
      </c>
      <c r="I13" s="91">
        <v>44137836</v>
      </c>
      <c r="J13" s="91">
        <v>43107559</v>
      </c>
      <c r="K13" s="92">
        <v>40.58</v>
      </c>
      <c r="L13" s="92">
        <v>34.64</v>
      </c>
      <c r="M13" s="91">
        <v>93515</v>
      </c>
      <c r="N13" s="91">
        <v>91332</v>
      </c>
      <c r="O13" s="92">
        <v>1.61</v>
      </c>
      <c r="P13" s="91">
        <v>150587</v>
      </c>
    </row>
    <row r="14" spans="1:16" ht="15" customHeight="1">
      <c r="A14" s="741"/>
      <c r="B14" s="726" t="s">
        <v>7</v>
      </c>
      <c r="C14" s="87" t="s">
        <v>5</v>
      </c>
      <c r="D14" s="93">
        <v>1362834</v>
      </c>
      <c r="E14" s="91">
        <v>4260654</v>
      </c>
      <c r="F14" s="91">
        <v>10031427</v>
      </c>
      <c r="G14" s="91">
        <v>1011827</v>
      </c>
      <c r="H14" s="91">
        <v>22174591</v>
      </c>
      <c r="I14" s="91">
        <v>358611724</v>
      </c>
      <c r="J14" s="91">
        <v>351224368</v>
      </c>
      <c r="K14" s="92">
        <v>23.75</v>
      </c>
      <c r="L14" s="92">
        <v>21.92</v>
      </c>
      <c r="M14" s="91">
        <v>84168</v>
      </c>
      <c r="N14" s="91">
        <v>82434</v>
      </c>
      <c r="O14" s="92">
        <v>3.13</v>
      </c>
      <c r="P14" s="91">
        <v>263137</v>
      </c>
    </row>
    <row r="15" spans="1:16" ht="15" customHeight="1">
      <c r="A15" s="741"/>
      <c r="B15" s="727"/>
      <c r="C15" s="89" t="s">
        <v>2</v>
      </c>
      <c r="D15" s="93">
        <v>169103</v>
      </c>
      <c r="E15" s="91">
        <v>2264996</v>
      </c>
      <c r="F15" s="91">
        <v>3260447</v>
      </c>
      <c r="G15" s="91">
        <v>1464</v>
      </c>
      <c r="H15" s="91">
        <v>16607</v>
      </c>
      <c r="I15" s="91">
        <v>254754473</v>
      </c>
      <c r="J15" s="91">
        <v>249005109</v>
      </c>
      <c r="K15" s="92">
        <v>0.06</v>
      </c>
      <c r="L15" s="92">
        <v>11.34</v>
      </c>
      <c r="M15" s="91">
        <v>112475</v>
      </c>
      <c r="N15" s="91">
        <v>109936</v>
      </c>
      <c r="O15" s="92">
        <v>13.39</v>
      </c>
      <c r="P15" s="91">
        <v>1506505</v>
      </c>
    </row>
    <row r="16" spans="1:16" ht="15" customHeight="1">
      <c r="A16" s="741"/>
      <c r="B16" s="727"/>
      <c r="C16" s="88" t="s">
        <v>3</v>
      </c>
      <c r="D16" s="93">
        <v>1193731</v>
      </c>
      <c r="E16" s="91">
        <v>1995658</v>
      </c>
      <c r="F16" s="91">
        <v>6770980</v>
      </c>
      <c r="G16" s="91">
        <v>1010363</v>
      </c>
      <c r="H16" s="91">
        <v>22157984</v>
      </c>
      <c r="I16" s="91">
        <v>103857251</v>
      </c>
      <c r="J16" s="91">
        <v>102219259</v>
      </c>
      <c r="K16" s="92">
        <v>50.63</v>
      </c>
      <c r="L16" s="92">
        <v>21.93</v>
      </c>
      <c r="M16" s="91">
        <v>52042</v>
      </c>
      <c r="N16" s="91">
        <v>51221</v>
      </c>
      <c r="O16" s="92">
        <v>1.67</v>
      </c>
      <c r="P16" s="91">
        <v>87002</v>
      </c>
    </row>
    <row r="17" spans="1:16" ht="15" customHeight="1">
      <c r="A17" s="741"/>
      <c r="B17" s="726" t="s">
        <v>15</v>
      </c>
      <c r="C17" s="87" t="s">
        <v>5</v>
      </c>
      <c r="D17" s="93">
        <v>841979</v>
      </c>
      <c r="E17" s="91">
        <v>4206403</v>
      </c>
      <c r="F17" s="91">
        <v>7028833</v>
      </c>
      <c r="G17" s="91">
        <v>813871</v>
      </c>
      <c r="H17" s="91">
        <v>9249647</v>
      </c>
      <c r="I17" s="91">
        <v>199124648</v>
      </c>
      <c r="J17" s="91">
        <v>195478559</v>
      </c>
      <c r="K17" s="92">
        <v>19.35</v>
      </c>
      <c r="L17" s="92">
        <v>11.37</v>
      </c>
      <c r="M17" s="91">
        <v>47338</v>
      </c>
      <c r="N17" s="91">
        <v>46472</v>
      </c>
      <c r="O17" s="92">
        <v>5</v>
      </c>
      <c r="P17" s="91">
        <v>236496</v>
      </c>
    </row>
    <row r="18" spans="1:16" ht="15" customHeight="1">
      <c r="A18" s="741"/>
      <c r="B18" s="727"/>
      <c r="C18" s="89" t="s">
        <v>2</v>
      </c>
      <c r="D18" s="93">
        <v>185331</v>
      </c>
      <c r="E18" s="91">
        <v>2776711</v>
      </c>
      <c r="F18" s="91">
        <v>3313229</v>
      </c>
      <c r="G18" s="91">
        <v>8556</v>
      </c>
      <c r="H18" s="91">
        <v>88262</v>
      </c>
      <c r="I18" s="91">
        <v>161731565</v>
      </c>
      <c r="J18" s="91">
        <v>158979105</v>
      </c>
      <c r="K18" s="92">
        <v>0.31</v>
      </c>
      <c r="L18" s="92">
        <v>10.32</v>
      </c>
      <c r="M18" s="91">
        <v>58246</v>
      </c>
      <c r="N18" s="91">
        <v>57254</v>
      </c>
      <c r="O18" s="92">
        <v>14.98</v>
      </c>
      <c r="P18" s="91">
        <v>872663</v>
      </c>
    </row>
    <row r="19" spans="1:16" ht="15" customHeight="1">
      <c r="A19" s="741"/>
      <c r="B19" s="727"/>
      <c r="C19" s="88" t="s">
        <v>3</v>
      </c>
      <c r="D19" s="93">
        <v>656648</v>
      </c>
      <c r="E19" s="91">
        <v>1429692</v>
      </c>
      <c r="F19" s="91">
        <v>3715604</v>
      </c>
      <c r="G19" s="91">
        <v>805315</v>
      </c>
      <c r="H19" s="91">
        <v>9161385</v>
      </c>
      <c r="I19" s="91">
        <v>37393083</v>
      </c>
      <c r="J19" s="91">
        <v>36499454</v>
      </c>
      <c r="K19" s="92">
        <v>56.33</v>
      </c>
      <c r="L19" s="92">
        <v>11.38</v>
      </c>
      <c r="M19" s="91">
        <v>26155</v>
      </c>
      <c r="N19" s="91">
        <v>25530</v>
      </c>
      <c r="O19" s="92">
        <v>2.18</v>
      </c>
      <c r="P19" s="91">
        <v>56945</v>
      </c>
    </row>
    <row r="20" spans="1:16" ht="15" customHeight="1">
      <c r="A20" s="741"/>
      <c r="B20" s="726" t="s">
        <v>8</v>
      </c>
      <c r="C20" s="87" t="s">
        <v>5</v>
      </c>
      <c r="D20" s="93">
        <v>5729830</v>
      </c>
      <c r="E20" s="91">
        <v>14075881</v>
      </c>
      <c r="F20" s="91">
        <v>14766663</v>
      </c>
      <c r="G20" s="91">
        <v>10126908</v>
      </c>
      <c r="H20" s="91">
        <v>65713209</v>
      </c>
      <c r="I20" s="91">
        <v>243638619</v>
      </c>
      <c r="J20" s="91">
        <v>238832161</v>
      </c>
      <c r="K20" s="92">
        <v>71.95</v>
      </c>
      <c r="L20" s="92">
        <v>6.49</v>
      </c>
      <c r="M20" s="91">
        <v>17309</v>
      </c>
      <c r="N20" s="91">
        <v>16967</v>
      </c>
      <c r="O20" s="92">
        <v>2.46</v>
      </c>
      <c r="P20" s="91">
        <v>42521</v>
      </c>
    </row>
    <row r="21" spans="1:16" ht="15" customHeight="1">
      <c r="A21" s="741"/>
      <c r="B21" s="727"/>
      <c r="C21" s="89" t="s">
        <v>2</v>
      </c>
      <c r="D21" s="93">
        <v>13153</v>
      </c>
      <c r="E21" s="91">
        <v>86858</v>
      </c>
      <c r="F21" s="91">
        <v>114337</v>
      </c>
      <c r="G21" s="91">
        <v>878</v>
      </c>
      <c r="H21" s="91">
        <v>4728</v>
      </c>
      <c r="I21" s="91">
        <v>8779064</v>
      </c>
      <c r="J21" s="91">
        <v>8517431</v>
      </c>
      <c r="K21" s="92">
        <v>1.01</v>
      </c>
      <c r="L21" s="92">
        <v>5.38</v>
      </c>
      <c r="M21" s="91">
        <v>101074</v>
      </c>
      <c r="N21" s="91">
        <v>98062</v>
      </c>
      <c r="O21" s="92">
        <v>6.6</v>
      </c>
      <c r="P21" s="91">
        <v>667457</v>
      </c>
    </row>
    <row r="22" spans="1:16" ht="15" customHeight="1">
      <c r="A22" s="741"/>
      <c r="B22" s="727"/>
      <c r="C22" s="88" t="s">
        <v>3</v>
      </c>
      <c r="D22" s="93">
        <v>5716677</v>
      </c>
      <c r="E22" s="91">
        <v>13989023</v>
      </c>
      <c r="F22" s="91">
        <v>14652326</v>
      </c>
      <c r="G22" s="91">
        <v>10126030</v>
      </c>
      <c r="H22" s="91">
        <v>65708481</v>
      </c>
      <c r="I22" s="91">
        <v>234859555</v>
      </c>
      <c r="J22" s="91">
        <v>230314730</v>
      </c>
      <c r="K22" s="92">
        <v>72.39</v>
      </c>
      <c r="L22" s="92">
        <v>6.49</v>
      </c>
      <c r="M22" s="91">
        <v>16789</v>
      </c>
      <c r="N22" s="91">
        <v>16464</v>
      </c>
      <c r="O22" s="92">
        <v>2.45</v>
      </c>
      <c r="P22" s="91">
        <v>41083</v>
      </c>
    </row>
    <row r="23" spans="1:16" ht="15" customHeight="1">
      <c r="A23" s="741"/>
      <c r="B23" s="726" t="s">
        <v>9</v>
      </c>
      <c r="C23" s="87" t="s">
        <v>5</v>
      </c>
      <c r="D23" s="93">
        <v>6859</v>
      </c>
      <c r="E23" s="91">
        <v>12387</v>
      </c>
      <c r="F23" s="91">
        <v>12764</v>
      </c>
      <c r="G23" s="91">
        <v>3046</v>
      </c>
      <c r="H23" s="91">
        <v>12826</v>
      </c>
      <c r="I23" s="91">
        <v>361316</v>
      </c>
      <c r="J23" s="91">
        <v>342929</v>
      </c>
      <c r="K23" s="92">
        <v>24.59</v>
      </c>
      <c r="L23" s="92">
        <v>4.21</v>
      </c>
      <c r="M23" s="91">
        <v>29169</v>
      </c>
      <c r="N23" s="91">
        <v>27685</v>
      </c>
      <c r="O23" s="92">
        <v>1.81</v>
      </c>
      <c r="P23" s="91">
        <v>52678</v>
      </c>
    </row>
    <row r="24" spans="1:16" ht="15" customHeight="1">
      <c r="A24" s="741"/>
      <c r="B24" s="727"/>
      <c r="C24" s="89" t="s">
        <v>2</v>
      </c>
      <c r="D24" s="93">
        <v>39</v>
      </c>
      <c r="E24" s="91">
        <v>512</v>
      </c>
      <c r="F24" s="91">
        <v>727</v>
      </c>
      <c r="G24" s="91">
        <v>0</v>
      </c>
      <c r="H24" s="91">
        <v>0</v>
      </c>
      <c r="I24" s="91">
        <v>65141</v>
      </c>
      <c r="J24" s="91">
        <v>63310</v>
      </c>
      <c r="K24" s="92">
        <v>0</v>
      </c>
      <c r="L24" s="92">
        <v>0</v>
      </c>
      <c r="M24" s="91">
        <v>127229</v>
      </c>
      <c r="N24" s="91">
        <v>123652</v>
      </c>
      <c r="O24" s="92">
        <v>13.13</v>
      </c>
      <c r="P24" s="91">
        <v>1670282</v>
      </c>
    </row>
    <row r="25" spans="1:16" ht="15" customHeight="1">
      <c r="A25" s="741"/>
      <c r="B25" s="727"/>
      <c r="C25" s="88" t="s">
        <v>3</v>
      </c>
      <c r="D25" s="93">
        <v>6820</v>
      </c>
      <c r="E25" s="91">
        <v>11875</v>
      </c>
      <c r="F25" s="91">
        <v>12037</v>
      </c>
      <c r="G25" s="91">
        <v>3046</v>
      </c>
      <c r="H25" s="91">
        <v>12826</v>
      </c>
      <c r="I25" s="91">
        <v>296175</v>
      </c>
      <c r="J25" s="91">
        <v>279619</v>
      </c>
      <c r="K25" s="92">
        <v>25.65</v>
      </c>
      <c r="L25" s="92">
        <v>4.21</v>
      </c>
      <c r="M25" s="91">
        <v>24941</v>
      </c>
      <c r="N25" s="91">
        <v>23547</v>
      </c>
      <c r="O25" s="92">
        <v>1.74</v>
      </c>
      <c r="P25" s="91">
        <v>43427</v>
      </c>
    </row>
    <row r="26" spans="1:16" ht="15" customHeight="1">
      <c r="A26" s="741"/>
      <c r="B26" s="726" t="s">
        <v>10</v>
      </c>
      <c r="C26" s="87" t="s">
        <v>5</v>
      </c>
      <c r="D26" s="93">
        <v>400340</v>
      </c>
      <c r="E26" s="91">
        <v>835257</v>
      </c>
      <c r="F26" s="91">
        <v>836114</v>
      </c>
      <c r="G26" s="91">
        <v>166991</v>
      </c>
      <c r="H26" s="91">
        <v>414255</v>
      </c>
      <c r="I26" s="91">
        <v>15659745</v>
      </c>
      <c r="J26" s="91">
        <v>15150229</v>
      </c>
      <c r="K26" s="92">
        <v>19.99</v>
      </c>
      <c r="L26" s="92">
        <v>2.48</v>
      </c>
      <c r="M26" s="91">
        <v>18748</v>
      </c>
      <c r="N26" s="91">
        <v>18138</v>
      </c>
      <c r="O26" s="92">
        <v>2.09</v>
      </c>
      <c r="P26" s="91">
        <v>39116</v>
      </c>
    </row>
    <row r="27" spans="1:16" ht="15" customHeight="1">
      <c r="A27" s="741"/>
      <c r="B27" s="727"/>
      <c r="C27" s="89" t="s">
        <v>2</v>
      </c>
      <c r="D27" s="93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2">
        <v>0</v>
      </c>
      <c r="L27" s="92">
        <v>0</v>
      </c>
      <c r="M27" s="91">
        <v>0</v>
      </c>
      <c r="N27" s="91">
        <v>0</v>
      </c>
      <c r="O27" s="92">
        <v>0</v>
      </c>
      <c r="P27" s="91">
        <v>0</v>
      </c>
    </row>
    <row r="28" spans="1:16" ht="15" customHeight="1">
      <c r="A28" s="741"/>
      <c r="B28" s="727"/>
      <c r="C28" s="88" t="s">
        <v>3</v>
      </c>
      <c r="D28" s="93">
        <v>400340</v>
      </c>
      <c r="E28" s="91">
        <v>835257</v>
      </c>
      <c r="F28" s="91">
        <v>836114</v>
      </c>
      <c r="G28" s="91">
        <v>166991</v>
      </c>
      <c r="H28" s="91">
        <v>414255</v>
      </c>
      <c r="I28" s="91">
        <v>15659745</v>
      </c>
      <c r="J28" s="91">
        <v>15150229</v>
      </c>
      <c r="K28" s="92">
        <v>19.99</v>
      </c>
      <c r="L28" s="92">
        <v>2.48</v>
      </c>
      <c r="M28" s="91">
        <v>18748</v>
      </c>
      <c r="N28" s="91">
        <v>18138</v>
      </c>
      <c r="O28" s="92">
        <v>2.09</v>
      </c>
      <c r="P28" s="91">
        <v>39116</v>
      </c>
    </row>
    <row r="29" spans="1:16" ht="15" customHeight="1">
      <c r="A29" s="741"/>
      <c r="B29" s="726" t="s">
        <v>11</v>
      </c>
      <c r="C29" s="87" t="s">
        <v>5</v>
      </c>
      <c r="D29" s="93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2">
        <v>0</v>
      </c>
      <c r="L29" s="92">
        <v>0</v>
      </c>
      <c r="M29" s="91">
        <v>0</v>
      </c>
      <c r="N29" s="91">
        <v>0</v>
      </c>
      <c r="O29" s="92">
        <v>0</v>
      </c>
      <c r="P29" s="91">
        <v>0</v>
      </c>
    </row>
    <row r="30" spans="1:16" ht="15" customHeight="1">
      <c r="A30" s="741"/>
      <c r="B30" s="727"/>
      <c r="C30" s="89" t="s">
        <v>2</v>
      </c>
      <c r="D30" s="93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2">
        <v>0</v>
      </c>
      <c r="L30" s="92">
        <v>0</v>
      </c>
      <c r="M30" s="91">
        <v>0</v>
      </c>
      <c r="N30" s="91">
        <v>0</v>
      </c>
      <c r="O30" s="92">
        <v>0</v>
      </c>
      <c r="P30" s="91">
        <v>0</v>
      </c>
    </row>
    <row r="31" spans="1:16" ht="15" customHeight="1">
      <c r="A31" s="741"/>
      <c r="B31" s="727"/>
      <c r="C31" s="88" t="s">
        <v>3</v>
      </c>
      <c r="D31" s="93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2">
        <v>0</v>
      </c>
      <c r="L31" s="92">
        <v>0</v>
      </c>
      <c r="M31" s="91">
        <v>0</v>
      </c>
      <c r="N31" s="91">
        <v>0</v>
      </c>
      <c r="O31" s="92">
        <v>0</v>
      </c>
      <c r="P31" s="91">
        <v>0</v>
      </c>
    </row>
    <row r="32" spans="1:16" ht="15" customHeight="1">
      <c r="A32" s="741"/>
      <c r="B32" s="726" t="s">
        <v>16</v>
      </c>
      <c r="C32" s="87" t="s">
        <v>5</v>
      </c>
      <c r="D32" s="93">
        <v>36002</v>
      </c>
      <c r="E32" s="91">
        <v>50006</v>
      </c>
      <c r="F32" s="91">
        <v>141986</v>
      </c>
      <c r="G32" s="91">
        <v>23890</v>
      </c>
      <c r="H32" s="91">
        <v>372069</v>
      </c>
      <c r="I32" s="91">
        <v>1106211</v>
      </c>
      <c r="J32" s="91">
        <v>1090660</v>
      </c>
      <c r="K32" s="92">
        <v>47.77</v>
      </c>
      <c r="L32" s="92">
        <v>15.57</v>
      </c>
      <c r="M32" s="91">
        <v>22122</v>
      </c>
      <c r="N32" s="91">
        <v>21811</v>
      </c>
      <c r="O32" s="92">
        <v>1.39</v>
      </c>
      <c r="P32" s="91">
        <v>30726</v>
      </c>
    </row>
    <row r="33" spans="1:16" ht="15" customHeight="1">
      <c r="A33" s="741"/>
      <c r="B33" s="727"/>
      <c r="C33" s="89" t="s">
        <v>2</v>
      </c>
      <c r="D33" s="93">
        <v>713</v>
      </c>
      <c r="E33" s="91">
        <v>9345</v>
      </c>
      <c r="F33" s="91">
        <v>14244</v>
      </c>
      <c r="G33" s="91">
        <v>125</v>
      </c>
      <c r="H33" s="91">
        <v>1290</v>
      </c>
      <c r="I33" s="91">
        <v>422018</v>
      </c>
      <c r="J33" s="91">
        <v>415612</v>
      </c>
      <c r="K33" s="92">
        <v>1.34</v>
      </c>
      <c r="L33" s="92">
        <v>10.32</v>
      </c>
      <c r="M33" s="91">
        <v>45160</v>
      </c>
      <c r="N33" s="91">
        <v>44474</v>
      </c>
      <c r="O33" s="92">
        <v>13.11</v>
      </c>
      <c r="P33" s="91">
        <v>591891</v>
      </c>
    </row>
    <row r="34" spans="1:16" ht="15" customHeight="1">
      <c r="A34" s="741"/>
      <c r="B34" s="727"/>
      <c r="C34" s="88" t="s">
        <v>3</v>
      </c>
      <c r="D34" s="93">
        <v>35289</v>
      </c>
      <c r="E34" s="91">
        <v>40661</v>
      </c>
      <c r="F34" s="91">
        <v>127742</v>
      </c>
      <c r="G34" s="91">
        <v>23765</v>
      </c>
      <c r="H34" s="91">
        <v>370779</v>
      </c>
      <c r="I34" s="91">
        <v>684193</v>
      </c>
      <c r="J34" s="91">
        <v>675048</v>
      </c>
      <c r="K34" s="92">
        <v>58.45</v>
      </c>
      <c r="L34" s="92">
        <v>15.6</v>
      </c>
      <c r="M34" s="91">
        <v>16827</v>
      </c>
      <c r="N34" s="91">
        <v>16602</v>
      </c>
      <c r="O34" s="92">
        <v>1.15</v>
      </c>
      <c r="P34" s="91">
        <v>19388</v>
      </c>
    </row>
    <row r="35" spans="1:16" ht="15" customHeight="1">
      <c r="A35" s="741"/>
      <c r="B35" s="728" t="s">
        <v>17</v>
      </c>
      <c r="C35" s="87" t="s">
        <v>5</v>
      </c>
      <c r="D35" s="93">
        <v>35014</v>
      </c>
      <c r="E35" s="91">
        <v>245432</v>
      </c>
      <c r="F35" s="91">
        <v>299238</v>
      </c>
      <c r="G35" s="91">
        <v>0</v>
      </c>
      <c r="H35" s="91">
        <v>0</v>
      </c>
      <c r="I35" s="91">
        <v>7086386</v>
      </c>
      <c r="J35" s="91">
        <v>6941731</v>
      </c>
      <c r="K35" s="92">
        <v>0</v>
      </c>
      <c r="L35" s="92">
        <v>0</v>
      </c>
      <c r="M35" s="91">
        <v>28873</v>
      </c>
      <c r="N35" s="91">
        <v>28284</v>
      </c>
      <c r="O35" s="92">
        <v>7.01</v>
      </c>
      <c r="P35" s="91">
        <v>202387</v>
      </c>
    </row>
    <row r="36" spans="1:16" ht="15" customHeight="1">
      <c r="A36" s="741"/>
      <c r="B36" s="727"/>
      <c r="C36" s="89" t="s">
        <v>2</v>
      </c>
      <c r="D36" s="93">
        <v>6991</v>
      </c>
      <c r="E36" s="91">
        <v>135504</v>
      </c>
      <c r="F36" s="91">
        <v>139631</v>
      </c>
      <c r="G36" s="91">
        <v>0</v>
      </c>
      <c r="H36" s="91">
        <v>0</v>
      </c>
      <c r="I36" s="91">
        <v>5604033</v>
      </c>
      <c r="J36" s="91">
        <v>5505638</v>
      </c>
      <c r="K36" s="92">
        <v>0</v>
      </c>
      <c r="L36" s="92">
        <v>0</v>
      </c>
      <c r="M36" s="91">
        <v>41357</v>
      </c>
      <c r="N36" s="91">
        <v>40631</v>
      </c>
      <c r="O36" s="92">
        <v>19.38</v>
      </c>
      <c r="P36" s="91">
        <v>801607</v>
      </c>
    </row>
    <row r="37" spans="1:16" ht="15" customHeight="1">
      <c r="A37" s="741"/>
      <c r="B37" s="727"/>
      <c r="C37" s="88" t="s">
        <v>3</v>
      </c>
      <c r="D37" s="93">
        <v>28023</v>
      </c>
      <c r="E37" s="91">
        <v>109928</v>
      </c>
      <c r="F37" s="91">
        <v>159607</v>
      </c>
      <c r="G37" s="91">
        <v>0</v>
      </c>
      <c r="H37" s="91">
        <v>0</v>
      </c>
      <c r="I37" s="91">
        <v>1482353</v>
      </c>
      <c r="J37" s="91">
        <v>1436093</v>
      </c>
      <c r="K37" s="92">
        <v>0</v>
      </c>
      <c r="L37" s="92">
        <v>0</v>
      </c>
      <c r="M37" s="91">
        <v>13485</v>
      </c>
      <c r="N37" s="91">
        <v>13064</v>
      </c>
      <c r="O37" s="92">
        <v>3.92</v>
      </c>
      <c r="P37" s="91">
        <v>52898</v>
      </c>
    </row>
    <row r="38" spans="1:16" ht="15" customHeight="1">
      <c r="A38" s="741"/>
      <c r="B38" s="726" t="s">
        <v>12</v>
      </c>
      <c r="C38" s="87" t="s">
        <v>5</v>
      </c>
      <c r="D38" s="93">
        <v>525142</v>
      </c>
      <c r="E38" s="91">
        <v>1858704</v>
      </c>
      <c r="F38" s="91">
        <v>2126960</v>
      </c>
      <c r="G38" s="91">
        <v>0</v>
      </c>
      <c r="H38" s="91">
        <v>0</v>
      </c>
      <c r="I38" s="91">
        <v>26534334</v>
      </c>
      <c r="J38" s="91">
        <v>25819603</v>
      </c>
      <c r="K38" s="92">
        <v>0</v>
      </c>
      <c r="L38" s="92">
        <v>0</v>
      </c>
      <c r="M38" s="91">
        <v>14276</v>
      </c>
      <c r="N38" s="91">
        <v>13891</v>
      </c>
      <c r="O38" s="92">
        <v>3.54</v>
      </c>
      <c r="P38" s="91">
        <v>50528</v>
      </c>
    </row>
    <row r="39" spans="1:16" ht="15" customHeight="1">
      <c r="A39" s="741"/>
      <c r="B39" s="727"/>
      <c r="C39" s="89" t="s">
        <v>2</v>
      </c>
      <c r="D39" s="93">
        <v>3</v>
      </c>
      <c r="E39" s="91">
        <v>27</v>
      </c>
      <c r="F39" s="91">
        <v>27</v>
      </c>
      <c r="G39" s="91">
        <v>0</v>
      </c>
      <c r="H39" s="91">
        <v>0</v>
      </c>
      <c r="I39" s="91">
        <v>849</v>
      </c>
      <c r="J39" s="91">
        <v>849</v>
      </c>
      <c r="K39" s="92">
        <v>0</v>
      </c>
      <c r="L39" s="92">
        <v>0</v>
      </c>
      <c r="M39" s="91">
        <v>31444</v>
      </c>
      <c r="N39" s="91">
        <v>31444</v>
      </c>
      <c r="O39" s="92">
        <v>9</v>
      </c>
      <c r="P39" s="91">
        <v>283000</v>
      </c>
    </row>
    <row r="40" spans="1:16" ht="15" customHeight="1">
      <c r="A40" s="741"/>
      <c r="B40" s="727"/>
      <c r="C40" s="88" t="s">
        <v>3</v>
      </c>
      <c r="D40" s="95">
        <v>525139</v>
      </c>
      <c r="E40" s="96">
        <v>1858677</v>
      </c>
      <c r="F40" s="96">
        <v>2126933</v>
      </c>
      <c r="G40" s="96">
        <v>0</v>
      </c>
      <c r="H40" s="96">
        <v>0</v>
      </c>
      <c r="I40" s="96">
        <v>26533485</v>
      </c>
      <c r="J40" s="96">
        <v>25818754</v>
      </c>
      <c r="K40" s="546">
        <v>0</v>
      </c>
      <c r="L40" s="546">
        <v>0</v>
      </c>
      <c r="M40" s="96">
        <v>14275</v>
      </c>
      <c r="N40" s="96">
        <v>13891</v>
      </c>
      <c r="O40" s="546">
        <v>3.54</v>
      </c>
      <c r="P40" s="96">
        <v>50527</v>
      </c>
    </row>
    <row r="41" spans="1:16" ht="15" customHeight="1">
      <c r="A41" s="729" t="s">
        <v>1</v>
      </c>
      <c r="B41" s="730"/>
      <c r="C41" s="87" t="s">
        <v>18</v>
      </c>
      <c r="D41" s="91">
        <v>12448006</v>
      </c>
      <c r="E41" s="91">
        <v>12515176</v>
      </c>
      <c r="F41" s="91">
        <v>111063865</v>
      </c>
      <c r="G41" s="91">
        <v>0</v>
      </c>
      <c r="H41" s="91">
        <v>0</v>
      </c>
      <c r="I41" s="91">
        <v>296472672</v>
      </c>
      <c r="J41" s="91">
        <v>294636959</v>
      </c>
      <c r="K41" s="545">
        <v>0</v>
      </c>
      <c r="L41" s="545">
        <v>0</v>
      </c>
      <c r="M41" s="117">
        <v>23689</v>
      </c>
      <c r="N41" s="117">
        <v>23542</v>
      </c>
      <c r="O41" s="545">
        <v>1.01</v>
      </c>
      <c r="P41" s="117">
        <v>23817</v>
      </c>
    </row>
    <row r="42" spans="1:16" ht="15" customHeight="1">
      <c r="A42" s="731"/>
      <c r="B42" s="731"/>
      <c r="C42" s="74" t="s">
        <v>140</v>
      </c>
      <c r="D42" s="44">
        <v>12427780</v>
      </c>
      <c r="E42" s="44">
        <v>12494818</v>
      </c>
      <c r="F42" s="44">
        <v>110996931</v>
      </c>
      <c r="G42" s="44">
        <v>0</v>
      </c>
      <c r="H42" s="44">
        <v>0</v>
      </c>
      <c r="I42" s="44">
        <v>296356016</v>
      </c>
      <c r="J42" s="44">
        <v>294527225</v>
      </c>
      <c r="K42" s="92">
        <v>0</v>
      </c>
      <c r="L42" s="92">
        <v>0</v>
      </c>
      <c r="M42" s="91">
        <v>23718</v>
      </c>
      <c r="N42" s="91">
        <v>23572</v>
      </c>
      <c r="O42" s="92">
        <v>1.01</v>
      </c>
      <c r="P42" s="91">
        <v>23846</v>
      </c>
    </row>
    <row r="43" spans="1:16" ht="15" customHeight="1">
      <c r="A43" s="732"/>
      <c r="B43" s="732"/>
      <c r="C43" s="98" t="s">
        <v>141</v>
      </c>
      <c r="D43" s="50">
        <v>20226</v>
      </c>
      <c r="E43" s="50">
        <v>20358</v>
      </c>
      <c r="F43" s="50">
        <v>66934</v>
      </c>
      <c r="G43" s="50">
        <v>0</v>
      </c>
      <c r="H43" s="50">
        <v>0</v>
      </c>
      <c r="I43" s="50">
        <v>116656</v>
      </c>
      <c r="J43" s="50">
        <v>109734</v>
      </c>
      <c r="K43" s="547">
        <v>0</v>
      </c>
      <c r="L43" s="547">
        <v>0</v>
      </c>
      <c r="M43" s="121">
        <v>5730</v>
      </c>
      <c r="N43" s="121">
        <v>5390</v>
      </c>
      <c r="O43" s="547">
        <v>1.01</v>
      </c>
      <c r="P43" s="121">
        <v>5768</v>
      </c>
    </row>
    <row r="44" ht="12">
      <c r="A44" s="59"/>
    </row>
    <row r="45" spans="4:16" ht="12">
      <c r="D45" s="204"/>
      <c r="E45" s="204"/>
      <c r="F45" s="204"/>
      <c r="G45" s="204"/>
      <c r="H45" s="204"/>
      <c r="I45" s="204"/>
      <c r="J45" s="204"/>
      <c r="K45" s="324"/>
      <c r="L45" s="324"/>
      <c r="M45" s="325"/>
      <c r="N45" s="325"/>
      <c r="O45" s="92"/>
      <c r="P45" s="324"/>
    </row>
    <row r="46" spans="4:16" ht="12">
      <c r="D46" s="204"/>
      <c r="E46" s="204"/>
      <c r="F46" s="204"/>
      <c r="G46" s="204"/>
      <c r="H46" s="204"/>
      <c r="I46" s="204"/>
      <c r="J46" s="204"/>
      <c r="K46" s="548"/>
      <c r="L46" s="548"/>
      <c r="M46" s="204"/>
      <c r="N46" s="204"/>
      <c r="O46" s="548"/>
      <c r="P46" s="204"/>
    </row>
    <row r="47" spans="4:16" ht="12">
      <c r="D47" s="204"/>
      <c r="E47" s="204"/>
      <c r="F47" s="204"/>
      <c r="G47" s="204"/>
      <c r="H47" s="204"/>
      <c r="I47" s="204"/>
      <c r="J47" s="204"/>
      <c r="K47" s="548"/>
      <c r="L47" s="548"/>
      <c r="M47" s="204"/>
      <c r="N47" s="204"/>
      <c r="O47" s="548"/>
      <c r="P47" s="204"/>
    </row>
    <row r="48" spans="4:16" ht="12">
      <c r="D48" s="47"/>
      <c r="E48" s="47"/>
      <c r="F48" s="47"/>
      <c r="G48" s="47"/>
      <c r="H48" s="321"/>
      <c r="I48" s="321"/>
      <c r="J48" s="321"/>
      <c r="K48" s="324"/>
      <c r="L48" s="324"/>
      <c r="M48" s="319"/>
      <c r="N48" s="319"/>
      <c r="O48" s="92"/>
      <c r="P48" s="319"/>
    </row>
    <row r="49" spans="4:16" ht="12">
      <c r="D49" s="204"/>
      <c r="E49" s="204"/>
      <c r="F49" s="204"/>
      <c r="G49" s="204"/>
      <c r="H49" s="204"/>
      <c r="I49" s="204"/>
      <c r="J49" s="204"/>
      <c r="K49" s="324"/>
      <c r="L49" s="324"/>
      <c r="M49" s="319"/>
      <c r="N49" s="319"/>
      <c r="O49" s="548"/>
      <c r="P49" s="319"/>
    </row>
    <row r="50" spans="4:16" ht="12">
      <c r="D50" s="204"/>
      <c r="E50" s="204"/>
      <c r="F50" s="204"/>
      <c r="G50" s="204"/>
      <c r="H50" s="204"/>
      <c r="I50" s="204"/>
      <c r="J50" s="204"/>
      <c r="K50" s="324"/>
      <c r="L50" s="324"/>
      <c r="M50" s="319"/>
      <c r="N50" s="319"/>
      <c r="O50" s="92"/>
      <c r="P50" s="319"/>
    </row>
    <row r="51" spans="4:16" ht="12">
      <c r="D51" s="204"/>
      <c r="E51" s="204"/>
      <c r="F51" s="204"/>
      <c r="G51" s="204"/>
      <c r="H51" s="204"/>
      <c r="I51" s="204"/>
      <c r="J51" s="204"/>
      <c r="K51" s="324"/>
      <c r="L51" s="324"/>
      <c r="M51" s="319"/>
      <c r="N51" s="319"/>
      <c r="O51" s="92"/>
      <c r="P51" s="319"/>
    </row>
    <row r="52" spans="4:16" ht="12">
      <c r="D52" s="490"/>
      <c r="E52" s="490"/>
      <c r="F52" s="490"/>
      <c r="G52" s="490"/>
      <c r="H52" s="490"/>
      <c r="I52" s="490"/>
      <c r="J52" s="490"/>
      <c r="K52" s="324"/>
      <c r="L52" s="324"/>
      <c r="M52" s="319"/>
      <c r="N52" s="319"/>
      <c r="O52" s="324"/>
      <c r="P52" s="319"/>
    </row>
    <row r="53" spans="4:16" ht="12">
      <c r="D53" s="490"/>
      <c r="E53" s="490"/>
      <c r="F53" s="490"/>
      <c r="G53" s="490"/>
      <c r="H53" s="490"/>
      <c r="I53" s="490"/>
      <c r="J53" s="490"/>
      <c r="K53" s="324"/>
      <c r="L53" s="324"/>
      <c r="M53" s="319"/>
      <c r="N53" s="319"/>
      <c r="O53" s="324"/>
      <c r="P53" s="319"/>
    </row>
  </sheetData>
  <mergeCells count="19">
    <mergeCell ref="F3:F4"/>
    <mergeCell ref="A5:B7"/>
    <mergeCell ref="A3:C4"/>
    <mergeCell ref="D3:D4"/>
    <mergeCell ref="E3:E4"/>
    <mergeCell ref="B23:B25"/>
    <mergeCell ref="B26:B28"/>
    <mergeCell ref="B29:B31"/>
    <mergeCell ref="B32:B34"/>
    <mergeCell ref="B35:B37"/>
    <mergeCell ref="B38:B40"/>
    <mergeCell ref="A41:B43"/>
    <mergeCell ref="I3:J3"/>
    <mergeCell ref="A8:A40"/>
    <mergeCell ref="B8:B10"/>
    <mergeCell ref="B11:B13"/>
    <mergeCell ref="B14:B16"/>
    <mergeCell ref="B17:B19"/>
    <mergeCell ref="B20:B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30"/>
  <dimension ref="A1:P53"/>
  <sheetViews>
    <sheetView showGridLines="0" workbookViewId="0" topLeftCell="A1">
      <selection activeCell="A1" sqref="A1"/>
    </sheetView>
  </sheetViews>
  <sheetFormatPr defaultColWidth="9.140625" defaultRowHeight="12"/>
  <cols>
    <col min="1" max="1" width="4.7109375" style="46" customWidth="1"/>
    <col min="2" max="2" width="8.7109375" style="46" customWidth="1"/>
    <col min="3" max="3" width="5.7109375" style="46" customWidth="1"/>
    <col min="4" max="6" width="15.7109375" style="46" customWidth="1"/>
    <col min="7" max="8" width="14.7109375" style="46" customWidth="1"/>
    <col min="9" max="9" width="15.28125" style="46" customWidth="1"/>
    <col min="10" max="10" width="14.57421875" style="46" customWidth="1"/>
    <col min="11" max="11" width="10.28125" style="97" bestFit="1" customWidth="1"/>
    <col min="12" max="12" width="12.28125" style="97" bestFit="1" customWidth="1"/>
    <col min="13" max="13" width="12.28125" style="46" bestFit="1" customWidth="1"/>
    <col min="14" max="14" width="10.28125" style="46" bestFit="1" customWidth="1"/>
    <col min="15" max="15" width="8.57421875" style="97" bestFit="1" customWidth="1"/>
    <col min="16" max="16" width="12.421875" style="46" customWidth="1"/>
    <col min="17" max="16384" width="9.140625" style="46" customWidth="1"/>
  </cols>
  <sheetData>
    <row r="1" spans="3:4" ht="13.5">
      <c r="C1" s="243" t="s">
        <v>1281</v>
      </c>
      <c r="D1" s="245" t="s">
        <v>294</v>
      </c>
    </row>
    <row r="2" spans="11:16" s="6" customFormat="1" ht="12">
      <c r="K2" s="234"/>
      <c r="L2" s="234"/>
      <c r="O2" s="234"/>
      <c r="P2" s="102" t="s">
        <v>694</v>
      </c>
    </row>
    <row r="3" spans="1:16" s="6" customFormat="1" ht="18.75" customHeight="1">
      <c r="A3" s="592"/>
      <c r="B3" s="714"/>
      <c r="C3" s="714"/>
      <c r="D3" s="625" t="s">
        <v>130</v>
      </c>
      <c r="E3" s="625" t="s">
        <v>131</v>
      </c>
      <c r="F3" s="625" t="s">
        <v>813</v>
      </c>
      <c r="G3" s="132" t="s">
        <v>664</v>
      </c>
      <c r="H3" s="192" t="s">
        <v>264</v>
      </c>
      <c r="I3" s="593" t="s">
        <v>282</v>
      </c>
      <c r="J3" s="610"/>
      <c r="K3" s="396" t="s">
        <v>876</v>
      </c>
      <c r="L3" s="396" t="s">
        <v>686</v>
      </c>
      <c r="M3" s="132" t="s">
        <v>272</v>
      </c>
      <c r="N3" s="132" t="s">
        <v>609</v>
      </c>
      <c r="O3" s="396" t="s">
        <v>270</v>
      </c>
      <c r="P3" s="192" t="s">
        <v>269</v>
      </c>
    </row>
    <row r="4" spans="1:16" s="6" customFormat="1" ht="18.75" customHeight="1">
      <c r="A4" s="611"/>
      <c r="B4" s="627"/>
      <c r="C4" s="627"/>
      <c r="D4" s="627"/>
      <c r="E4" s="627"/>
      <c r="F4" s="627"/>
      <c r="G4" s="133" t="s">
        <v>665</v>
      </c>
      <c r="H4" s="193" t="s">
        <v>267</v>
      </c>
      <c r="I4" s="109" t="s">
        <v>132</v>
      </c>
      <c r="J4" s="54" t="s">
        <v>155</v>
      </c>
      <c r="K4" s="397" t="s">
        <v>877</v>
      </c>
      <c r="L4" s="397" t="s">
        <v>687</v>
      </c>
      <c r="M4" s="133" t="s">
        <v>878</v>
      </c>
      <c r="N4" s="133" t="s">
        <v>879</v>
      </c>
      <c r="O4" s="397" t="s">
        <v>104</v>
      </c>
      <c r="P4" s="193" t="s">
        <v>174</v>
      </c>
    </row>
    <row r="5" spans="1:16" ht="15" customHeight="1">
      <c r="A5" s="733" t="s">
        <v>142</v>
      </c>
      <c r="B5" s="734"/>
      <c r="C5" s="87" t="s">
        <v>143</v>
      </c>
      <c r="D5" s="194">
        <v>1316523</v>
      </c>
      <c r="E5" s="117">
        <v>8620924</v>
      </c>
      <c r="F5" s="117">
        <v>22198616</v>
      </c>
      <c r="G5" s="117">
        <v>0</v>
      </c>
      <c r="H5" s="117">
        <v>0</v>
      </c>
      <c r="I5" s="117">
        <v>239118797</v>
      </c>
      <c r="J5" s="117">
        <v>235643809</v>
      </c>
      <c r="K5" s="545">
        <v>0</v>
      </c>
      <c r="L5" s="545">
        <v>0</v>
      </c>
      <c r="M5" s="117">
        <v>27737</v>
      </c>
      <c r="N5" s="117">
        <v>27334</v>
      </c>
      <c r="O5" s="545">
        <v>6.55</v>
      </c>
      <c r="P5" s="117">
        <v>181629</v>
      </c>
    </row>
    <row r="6" spans="1:16" ht="15" customHeight="1">
      <c r="A6" s="735"/>
      <c r="B6" s="736"/>
      <c r="C6" s="89" t="s">
        <v>2</v>
      </c>
      <c r="D6" s="93">
        <v>293548</v>
      </c>
      <c r="E6" s="91">
        <v>7139659</v>
      </c>
      <c r="F6" s="91">
        <v>7381777</v>
      </c>
      <c r="G6" s="91">
        <v>0</v>
      </c>
      <c r="H6" s="91">
        <v>0</v>
      </c>
      <c r="I6" s="91">
        <v>204827251</v>
      </c>
      <c r="J6" s="91">
        <v>201744502</v>
      </c>
      <c r="K6" s="92">
        <v>0</v>
      </c>
      <c r="L6" s="92">
        <v>0</v>
      </c>
      <c r="M6" s="91">
        <v>28689</v>
      </c>
      <c r="N6" s="91">
        <v>28257</v>
      </c>
      <c r="O6" s="92">
        <v>24.32</v>
      </c>
      <c r="P6" s="91">
        <v>697764</v>
      </c>
    </row>
    <row r="7" spans="1:16" ht="15" customHeight="1">
      <c r="A7" s="737"/>
      <c r="B7" s="738"/>
      <c r="C7" s="88" t="s">
        <v>3</v>
      </c>
      <c r="D7" s="95">
        <v>1022975</v>
      </c>
      <c r="E7" s="96">
        <v>1481265</v>
      </c>
      <c r="F7" s="96">
        <v>14816839</v>
      </c>
      <c r="G7" s="96">
        <v>0</v>
      </c>
      <c r="H7" s="96">
        <v>0</v>
      </c>
      <c r="I7" s="96">
        <v>34291546</v>
      </c>
      <c r="J7" s="96">
        <v>33899307</v>
      </c>
      <c r="K7" s="546">
        <v>0</v>
      </c>
      <c r="L7" s="546">
        <v>0</v>
      </c>
      <c r="M7" s="96">
        <v>23150</v>
      </c>
      <c r="N7" s="96">
        <v>22885</v>
      </c>
      <c r="O7" s="546">
        <v>1.45</v>
      </c>
      <c r="P7" s="96">
        <v>33521</v>
      </c>
    </row>
    <row r="8" spans="1:16" ht="15" customHeight="1">
      <c r="A8" s="739" t="s">
        <v>200</v>
      </c>
      <c r="B8" s="742" t="s">
        <v>144</v>
      </c>
      <c r="C8" s="87" t="s">
        <v>79</v>
      </c>
      <c r="D8" s="93">
        <v>1316523</v>
      </c>
      <c r="E8" s="91">
        <v>8620924</v>
      </c>
      <c r="F8" s="91">
        <v>22198616</v>
      </c>
      <c r="G8" s="91">
        <v>266794</v>
      </c>
      <c r="H8" s="91">
        <v>5756619</v>
      </c>
      <c r="I8" s="91">
        <v>239118797</v>
      </c>
      <c r="J8" s="91">
        <v>235643809</v>
      </c>
      <c r="K8" s="92">
        <v>3.09</v>
      </c>
      <c r="L8" s="92">
        <v>21.58</v>
      </c>
      <c r="M8" s="91">
        <v>27737</v>
      </c>
      <c r="N8" s="91">
        <v>27334</v>
      </c>
      <c r="O8" s="92">
        <v>6.55</v>
      </c>
      <c r="P8" s="91">
        <v>181629</v>
      </c>
    </row>
    <row r="9" spans="1:16" ht="15" customHeight="1">
      <c r="A9" s="740"/>
      <c r="B9" s="743"/>
      <c r="C9" s="89" t="s">
        <v>2</v>
      </c>
      <c r="D9" s="93">
        <v>293548</v>
      </c>
      <c r="E9" s="91">
        <v>7139659</v>
      </c>
      <c r="F9" s="91">
        <v>7381777</v>
      </c>
      <c r="G9" s="91">
        <v>134</v>
      </c>
      <c r="H9" s="91">
        <v>1684</v>
      </c>
      <c r="I9" s="91">
        <v>204827251</v>
      </c>
      <c r="J9" s="91">
        <v>201744502</v>
      </c>
      <c r="K9" s="92">
        <v>0</v>
      </c>
      <c r="L9" s="92">
        <v>12.57</v>
      </c>
      <c r="M9" s="91">
        <v>28689</v>
      </c>
      <c r="N9" s="91">
        <v>28257</v>
      </c>
      <c r="O9" s="92">
        <v>24.32</v>
      </c>
      <c r="P9" s="91">
        <v>697764</v>
      </c>
    </row>
    <row r="10" spans="1:16" ht="15" customHeight="1">
      <c r="A10" s="740"/>
      <c r="B10" s="744"/>
      <c r="C10" s="88" t="s">
        <v>3</v>
      </c>
      <c r="D10" s="93">
        <v>1022975</v>
      </c>
      <c r="E10" s="91">
        <v>1481265</v>
      </c>
      <c r="F10" s="91">
        <v>14816839</v>
      </c>
      <c r="G10" s="91">
        <v>266660</v>
      </c>
      <c r="H10" s="91">
        <v>5754935</v>
      </c>
      <c r="I10" s="91">
        <v>34291546</v>
      </c>
      <c r="J10" s="91">
        <v>33899307</v>
      </c>
      <c r="K10" s="92">
        <v>18</v>
      </c>
      <c r="L10" s="92">
        <v>21.58</v>
      </c>
      <c r="M10" s="91">
        <v>23150</v>
      </c>
      <c r="N10" s="91">
        <v>22885</v>
      </c>
      <c r="O10" s="92">
        <v>1.45</v>
      </c>
      <c r="P10" s="91">
        <v>33521</v>
      </c>
    </row>
    <row r="11" spans="1:16" ht="15" customHeight="1">
      <c r="A11" s="741"/>
      <c r="B11" s="745" t="s">
        <v>77</v>
      </c>
      <c r="C11" s="87" t="s">
        <v>5</v>
      </c>
      <c r="D11" s="93">
        <v>12057</v>
      </c>
      <c r="E11" s="91">
        <v>25385</v>
      </c>
      <c r="F11" s="91">
        <v>244870</v>
      </c>
      <c r="G11" s="91">
        <v>4618</v>
      </c>
      <c r="H11" s="91">
        <v>151948</v>
      </c>
      <c r="I11" s="91">
        <v>742476</v>
      </c>
      <c r="J11" s="91">
        <v>715552</v>
      </c>
      <c r="K11" s="92">
        <v>18.19</v>
      </c>
      <c r="L11" s="92">
        <v>32.9</v>
      </c>
      <c r="M11" s="91">
        <v>29249</v>
      </c>
      <c r="N11" s="91">
        <v>28188</v>
      </c>
      <c r="O11" s="92">
        <v>2.11</v>
      </c>
      <c r="P11" s="91">
        <v>61580</v>
      </c>
    </row>
    <row r="12" spans="1:16" ht="15" customHeight="1">
      <c r="A12" s="741"/>
      <c r="B12" s="746"/>
      <c r="C12" s="89" t="s">
        <v>2</v>
      </c>
      <c r="D12" s="93">
        <v>174</v>
      </c>
      <c r="E12" s="91">
        <v>4069</v>
      </c>
      <c r="F12" s="91">
        <v>5451</v>
      </c>
      <c r="G12" s="91">
        <v>0</v>
      </c>
      <c r="H12" s="91">
        <v>0</v>
      </c>
      <c r="I12" s="91">
        <v>125097</v>
      </c>
      <c r="J12" s="91">
        <v>117975</v>
      </c>
      <c r="K12" s="92">
        <v>0</v>
      </c>
      <c r="L12" s="92">
        <v>0</v>
      </c>
      <c r="M12" s="91">
        <v>30744</v>
      </c>
      <c r="N12" s="91">
        <v>28994</v>
      </c>
      <c r="O12" s="92">
        <v>23.39</v>
      </c>
      <c r="P12" s="91">
        <v>718948</v>
      </c>
    </row>
    <row r="13" spans="1:16" ht="15" customHeight="1">
      <c r="A13" s="741"/>
      <c r="B13" s="746"/>
      <c r="C13" s="88" t="s">
        <v>3</v>
      </c>
      <c r="D13" s="93">
        <v>11883</v>
      </c>
      <c r="E13" s="91">
        <v>21316</v>
      </c>
      <c r="F13" s="91">
        <v>239419</v>
      </c>
      <c r="G13" s="91">
        <v>4618</v>
      </c>
      <c r="H13" s="91">
        <v>151948</v>
      </c>
      <c r="I13" s="91">
        <v>617379</v>
      </c>
      <c r="J13" s="91">
        <v>597577</v>
      </c>
      <c r="K13" s="92">
        <v>21.66</v>
      </c>
      <c r="L13" s="92">
        <v>32.9</v>
      </c>
      <c r="M13" s="91">
        <v>28963</v>
      </c>
      <c r="N13" s="91">
        <v>28034</v>
      </c>
      <c r="O13" s="92">
        <v>1.79</v>
      </c>
      <c r="P13" s="91">
        <v>51955</v>
      </c>
    </row>
    <row r="14" spans="1:16" ht="15" customHeight="1">
      <c r="A14" s="741"/>
      <c r="B14" s="726" t="s">
        <v>7</v>
      </c>
      <c r="C14" s="87" t="s">
        <v>5</v>
      </c>
      <c r="D14" s="93">
        <v>99791</v>
      </c>
      <c r="E14" s="91">
        <v>796626</v>
      </c>
      <c r="F14" s="91">
        <v>2394534</v>
      </c>
      <c r="G14" s="91">
        <v>18273</v>
      </c>
      <c r="H14" s="91">
        <v>398896</v>
      </c>
      <c r="I14" s="91">
        <v>24413519</v>
      </c>
      <c r="J14" s="91">
        <v>24016795</v>
      </c>
      <c r="K14" s="92">
        <v>2.29</v>
      </c>
      <c r="L14" s="92">
        <v>21.83</v>
      </c>
      <c r="M14" s="91">
        <v>30646</v>
      </c>
      <c r="N14" s="91">
        <v>30148</v>
      </c>
      <c r="O14" s="92">
        <v>7.98</v>
      </c>
      <c r="P14" s="91">
        <v>244647</v>
      </c>
    </row>
    <row r="15" spans="1:16" ht="15" customHeight="1">
      <c r="A15" s="741"/>
      <c r="B15" s="727"/>
      <c r="C15" s="89" t="s">
        <v>2</v>
      </c>
      <c r="D15" s="93">
        <v>26646</v>
      </c>
      <c r="E15" s="91">
        <v>694459</v>
      </c>
      <c r="F15" s="91">
        <v>730812</v>
      </c>
      <c r="G15" s="91">
        <v>2</v>
      </c>
      <c r="H15" s="91">
        <v>56</v>
      </c>
      <c r="I15" s="91">
        <v>20057718</v>
      </c>
      <c r="J15" s="91">
        <v>19773945</v>
      </c>
      <c r="K15" s="92">
        <v>0</v>
      </c>
      <c r="L15" s="92">
        <v>28</v>
      </c>
      <c r="M15" s="91">
        <v>28883</v>
      </c>
      <c r="N15" s="91">
        <v>28474</v>
      </c>
      <c r="O15" s="92">
        <v>26.06</v>
      </c>
      <c r="P15" s="91">
        <v>752748</v>
      </c>
    </row>
    <row r="16" spans="1:16" ht="15" customHeight="1">
      <c r="A16" s="741"/>
      <c r="B16" s="727"/>
      <c r="C16" s="88" t="s">
        <v>3</v>
      </c>
      <c r="D16" s="93">
        <v>73145</v>
      </c>
      <c r="E16" s="91">
        <v>102167</v>
      </c>
      <c r="F16" s="91">
        <v>1663722</v>
      </c>
      <c r="G16" s="91">
        <v>18271</v>
      </c>
      <c r="H16" s="91">
        <v>398840</v>
      </c>
      <c r="I16" s="91">
        <v>4355801</v>
      </c>
      <c r="J16" s="91">
        <v>4242850</v>
      </c>
      <c r="K16" s="92">
        <v>17.88</v>
      </c>
      <c r="L16" s="92">
        <v>21.83</v>
      </c>
      <c r="M16" s="91">
        <v>42634</v>
      </c>
      <c r="N16" s="91">
        <v>41529</v>
      </c>
      <c r="O16" s="92">
        <v>1.4</v>
      </c>
      <c r="P16" s="91">
        <v>59550</v>
      </c>
    </row>
    <row r="17" spans="1:16" ht="15" customHeight="1">
      <c r="A17" s="741"/>
      <c r="B17" s="726" t="s">
        <v>15</v>
      </c>
      <c r="C17" s="87" t="s">
        <v>5</v>
      </c>
      <c r="D17" s="93">
        <v>349190</v>
      </c>
      <c r="E17" s="91">
        <v>6184972</v>
      </c>
      <c r="F17" s="91">
        <v>9012577</v>
      </c>
      <c r="G17" s="91">
        <v>6904</v>
      </c>
      <c r="H17" s="91">
        <v>189299</v>
      </c>
      <c r="I17" s="91">
        <v>180255480</v>
      </c>
      <c r="J17" s="91">
        <v>177544609</v>
      </c>
      <c r="K17" s="92">
        <v>0.11</v>
      </c>
      <c r="L17" s="92">
        <v>27.42</v>
      </c>
      <c r="M17" s="91">
        <v>29144</v>
      </c>
      <c r="N17" s="91">
        <v>28706</v>
      </c>
      <c r="O17" s="92">
        <v>17.71</v>
      </c>
      <c r="P17" s="91">
        <v>516210</v>
      </c>
    </row>
    <row r="18" spans="1:16" ht="15" customHeight="1">
      <c r="A18" s="741"/>
      <c r="B18" s="727"/>
      <c r="C18" s="89" t="s">
        <v>2</v>
      </c>
      <c r="D18" s="93">
        <v>250151</v>
      </c>
      <c r="E18" s="91">
        <v>6051785</v>
      </c>
      <c r="F18" s="91">
        <v>6237845</v>
      </c>
      <c r="G18" s="91">
        <v>97</v>
      </c>
      <c r="H18" s="91">
        <v>1222</v>
      </c>
      <c r="I18" s="91">
        <v>173008942</v>
      </c>
      <c r="J18" s="91">
        <v>170440771</v>
      </c>
      <c r="K18" s="92">
        <v>0</v>
      </c>
      <c r="L18" s="92">
        <v>12.6</v>
      </c>
      <c r="M18" s="91">
        <v>28588</v>
      </c>
      <c r="N18" s="91">
        <v>28164</v>
      </c>
      <c r="O18" s="92">
        <v>24.19</v>
      </c>
      <c r="P18" s="91">
        <v>691618</v>
      </c>
    </row>
    <row r="19" spans="1:16" ht="15" customHeight="1">
      <c r="A19" s="741"/>
      <c r="B19" s="727"/>
      <c r="C19" s="88" t="s">
        <v>3</v>
      </c>
      <c r="D19" s="93">
        <v>99039</v>
      </c>
      <c r="E19" s="91">
        <v>133187</v>
      </c>
      <c r="F19" s="91">
        <v>2774732</v>
      </c>
      <c r="G19" s="91">
        <v>6807</v>
      </c>
      <c r="H19" s="91">
        <v>188077</v>
      </c>
      <c r="I19" s="91">
        <v>7246538</v>
      </c>
      <c r="J19" s="91">
        <v>7103838</v>
      </c>
      <c r="K19" s="92">
        <v>5.11</v>
      </c>
      <c r="L19" s="92">
        <v>27.63</v>
      </c>
      <c r="M19" s="91">
        <v>54409</v>
      </c>
      <c r="N19" s="91">
        <v>53337</v>
      </c>
      <c r="O19" s="92">
        <v>1.34</v>
      </c>
      <c r="P19" s="91">
        <v>73169</v>
      </c>
    </row>
    <row r="20" spans="1:16" ht="15" customHeight="1">
      <c r="A20" s="741"/>
      <c r="B20" s="726" t="s">
        <v>8</v>
      </c>
      <c r="C20" s="87" t="s">
        <v>5</v>
      </c>
      <c r="D20" s="93">
        <v>230840</v>
      </c>
      <c r="E20" s="91">
        <v>718668</v>
      </c>
      <c r="F20" s="91">
        <v>6013164</v>
      </c>
      <c r="G20" s="91">
        <v>4120</v>
      </c>
      <c r="H20" s="91">
        <v>70838</v>
      </c>
      <c r="I20" s="91">
        <v>26485410</v>
      </c>
      <c r="J20" s="91">
        <v>26145013</v>
      </c>
      <c r="K20" s="92">
        <v>0.57</v>
      </c>
      <c r="L20" s="92">
        <v>17.19</v>
      </c>
      <c r="M20" s="91">
        <v>36853</v>
      </c>
      <c r="N20" s="91">
        <v>36380</v>
      </c>
      <c r="O20" s="92">
        <v>3.11</v>
      </c>
      <c r="P20" s="91">
        <v>114735</v>
      </c>
    </row>
    <row r="21" spans="1:16" ht="15" customHeight="1">
      <c r="A21" s="741"/>
      <c r="B21" s="727"/>
      <c r="C21" s="89" t="s">
        <v>2</v>
      </c>
      <c r="D21" s="93">
        <v>16575</v>
      </c>
      <c r="E21" s="91">
        <v>389341</v>
      </c>
      <c r="F21" s="91">
        <v>407664</v>
      </c>
      <c r="G21" s="91">
        <v>35</v>
      </c>
      <c r="H21" s="91">
        <v>406</v>
      </c>
      <c r="I21" s="91">
        <v>11635027</v>
      </c>
      <c r="J21" s="91">
        <v>11411375</v>
      </c>
      <c r="K21" s="92">
        <v>0.01</v>
      </c>
      <c r="L21" s="92">
        <v>11.6</v>
      </c>
      <c r="M21" s="91">
        <v>29884</v>
      </c>
      <c r="N21" s="91">
        <v>29309</v>
      </c>
      <c r="O21" s="92">
        <v>23.49</v>
      </c>
      <c r="P21" s="91">
        <v>701962</v>
      </c>
    </row>
    <row r="22" spans="1:16" ht="15" customHeight="1">
      <c r="A22" s="741"/>
      <c r="B22" s="727"/>
      <c r="C22" s="88" t="s">
        <v>3</v>
      </c>
      <c r="D22" s="93">
        <v>214265</v>
      </c>
      <c r="E22" s="91">
        <v>329327</v>
      </c>
      <c r="F22" s="91">
        <v>5605500</v>
      </c>
      <c r="G22" s="91">
        <v>4085</v>
      </c>
      <c r="H22" s="91">
        <v>70432</v>
      </c>
      <c r="I22" s="91">
        <v>14850383</v>
      </c>
      <c r="J22" s="91">
        <v>14733638</v>
      </c>
      <c r="K22" s="92">
        <v>1.24</v>
      </c>
      <c r="L22" s="92">
        <v>17.24</v>
      </c>
      <c r="M22" s="91">
        <v>45093</v>
      </c>
      <c r="N22" s="91">
        <v>44739</v>
      </c>
      <c r="O22" s="92">
        <v>1.54</v>
      </c>
      <c r="P22" s="91">
        <v>69308</v>
      </c>
    </row>
    <row r="23" spans="1:16" ht="15" customHeight="1">
      <c r="A23" s="741"/>
      <c r="B23" s="726" t="s">
        <v>9</v>
      </c>
      <c r="C23" s="87" t="s">
        <v>5</v>
      </c>
      <c r="D23" s="93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2">
        <v>0</v>
      </c>
      <c r="L23" s="92">
        <v>0</v>
      </c>
      <c r="M23" s="91">
        <v>0</v>
      </c>
      <c r="N23" s="91">
        <v>0</v>
      </c>
      <c r="O23" s="92">
        <v>0</v>
      </c>
      <c r="P23" s="91">
        <v>0</v>
      </c>
    </row>
    <row r="24" spans="1:16" ht="15" customHeight="1">
      <c r="A24" s="741"/>
      <c r="B24" s="727"/>
      <c r="C24" s="89" t="s">
        <v>2</v>
      </c>
      <c r="D24" s="93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2">
        <v>0</v>
      </c>
      <c r="L24" s="92">
        <v>0</v>
      </c>
      <c r="M24" s="91">
        <v>0</v>
      </c>
      <c r="N24" s="91">
        <v>0</v>
      </c>
      <c r="O24" s="92">
        <v>0</v>
      </c>
      <c r="P24" s="91">
        <v>0</v>
      </c>
    </row>
    <row r="25" spans="1:16" ht="15" customHeight="1">
      <c r="A25" s="741"/>
      <c r="B25" s="727"/>
      <c r="C25" s="88" t="s">
        <v>3</v>
      </c>
      <c r="D25" s="93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2">
        <v>0</v>
      </c>
      <c r="L25" s="92">
        <v>0</v>
      </c>
      <c r="M25" s="91">
        <v>0</v>
      </c>
      <c r="N25" s="91">
        <v>0</v>
      </c>
      <c r="O25" s="92">
        <v>0</v>
      </c>
      <c r="P25" s="91">
        <v>0</v>
      </c>
    </row>
    <row r="26" spans="1:16" ht="15" customHeight="1">
      <c r="A26" s="741"/>
      <c r="B26" s="726" t="s">
        <v>10</v>
      </c>
      <c r="C26" s="87" t="s">
        <v>5</v>
      </c>
      <c r="D26" s="93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2">
        <v>0</v>
      </c>
      <c r="L26" s="92">
        <v>0</v>
      </c>
      <c r="M26" s="91">
        <v>0</v>
      </c>
      <c r="N26" s="91">
        <v>0</v>
      </c>
      <c r="O26" s="92">
        <v>0</v>
      </c>
      <c r="P26" s="91">
        <v>0</v>
      </c>
    </row>
    <row r="27" spans="1:16" ht="15" customHeight="1">
      <c r="A27" s="741"/>
      <c r="B27" s="727"/>
      <c r="C27" s="89" t="s">
        <v>2</v>
      </c>
      <c r="D27" s="93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2">
        <v>0</v>
      </c>
      <c r="L27" s="92">
        <v>0</v>
      </c>
      <c r="M27" s="91">
        <v>0</v>
      </c>
      <c r="N27" s="91">
        <v>0</v>
      </c>
      <c r="O27" s="92">
        <v>0</v>
      </c>
      <c r="P27" s="91">
        <v>0</v>
      </c>
    </row>
    <row r="28" spans="1:16" ht="15" customHeight="1">
      <c r="A28" s="741"/>
      <c r="B28" s="727"/>
      <c r="C28" s="88" t="s">
        <v>3</v>
      </c>
      <c r="D28" s="93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2">
        <v>0</v>
      </c>
      <c r="L28" s="92">
        <v>0</v>
      </c>
      <c r="M28" s="91">
        <v>0</v>
      </c>
      <c r="N28" s="91">
        <v>0</v>
      </c>
      <c r="O28" s="92">
        <v>0</v>
      </c>
      <c r="P28" s="91">
        <v>0</v>
      </c>
    </row>
    <row r="29" spans="1:16" ht="15" customHeight="1">
      <c r="A29" s="741"/>
      <c r="B29" s="726" t="s">
        <v>11</v>
      </c>
      <c r="C29" s="87" t="s">
        <v>5</v>
      </c>
      <c r="D29" s="93">
        <v>2</v>
      </c>
      <c r="E29" s="91">
        <v>5</v>
      </c>
      <c r="F29" s="91">
        <v>5</v>
      </c>
      <c r="G29" s="91">
        <v>0</v>
      </c>
      <c r="H29" s="91">
        <v>0</v>
      </c>
      <c r="I29" s="91">
        <v>467</v>
      </c>
      <c r="J29" s="91">
        <v>436</v>
      </c>
      <c r="K29" s="92">
        <v>0</v>
      </c>
      <c r="L29" s="92">
        <v>0</v>
      </c>
      <c r="M29" s="91">
        <v>93400</v>
      </c>
      <c r="N29" s="91">
        <v>87200</v>
      </c>
      <c r="O29" s="92">
        <v>2.5</v>
      </c>
      <c r="P29" s="91">
        <v>233500</v>
      </c>
    </row>
    <row r="30" spans="1:16" ht="15" customHeight="1">
      <c r="A30" s="741"/>
      <c r="B30" s="727"/>
      <c r="C30" s="89" t="s">
        <v>2</v>
      </c>
      <c r="D30" s="93">
        <v>2</v>
      </c>
      <c r="E30" s="91">
        <v>5</v>
      </c>
      <c r="F30" s="91">
        <v>5</v>
      </c>
      <c r="G30" s="91">
        <v>0</v>
      </c>
      <c r="H30" s="91">
        <v>0</v>
      </c>
      <c r="I30" s="91">
        <v>467</v>
      </c>
      <c r="J30" s="91">
        <v>436</v>
      </c>
      <c r="K30" s="92">
        <v>0</v>
      </c>
      <c r="L30" s="92">
        <v>0</v>
      </c>
      <c r="M30" s="91">
        <v>93400</v>
      </c>
      <c r="N30" s="91">
        <v>87200</v>
      </c>
      <c r="O30" s="92">
        <v>2.5</v>
      </c>
      <c r="P30" s="91">
        <v>233500</v>
      </c>
    </row>
    <row r="31" spans="1:16" ht="15" customHeight="1">
      <c r="A31" s="741"/>
      <c r="B31" s="727"/>
      <c r="C31" s="88" t="s">
        <v>3</v>
      </c>
      <c r="D31" s="93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2">
        <v>0</v>
      </c>
      <c r="L31" s="92">
        <v>0</v>
      </c>
      <c r="M31" s="91">
        <v>0</v>
      </c>
      <c r="N31" s="91">
        <v>0</v>
      </c>
      <c r="O31" s="92">
        <v>0</v>
      </c>
      <c r="P31" s="91">
        <v>0</v>
      </c>
    </row>
    <row r="32" spans="1:16" ht="15" customHeight="1">
      <c r="A32" s="741"/>
      <c r="B32" s="726" t="s">
        <v>16</v>
      </c>
      <c r="C32" s="87" t="s">
        <v>5</v>
      </c>
      <c r="D32" s="93">
        <v>624643</v>
      </c>
      <c r="E32" s="91">
        <v>895268</v>
      </c>
      <c r="F32" s="91">
        <v>4533466</v>
      </c>
      <c r="G32" s="91">
        <v>232879</v>
      </c>
      <c r="H32" s="91">
        <v>4945638</v>
      </c>
      <c r="I32" s="91">
        <v>7221445</v>
      </c>
      <c r="J32" s="91">
        <v>7221404</v>
      </c>
      <c r="K32" s="92">
        <v>26.01</v>
      </c>
      <c r="L32" s="92">
        <v>21.24</v>
      </c>
      <c r="M32" s="91">
        <v>8066</v>
      </c>
      <c r="N32" s="91">
        <v>8066</v>
      </c>
      <c r="O32" s="92">
        <v>1.43</v>
      </c>
      <c r="P32" s="91">
        <v>11561</v>
      </c>
    </row>
    <row r="33" spans="1:16" ht="15" customHeight="1">
      <c r="A33" s="741"/>
      <c r="B33" s="727"/>
      <c r="C33" s="89" t="s">
        <v>2</v>
      </c>
      <c r="D33" s="93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2">
        <v>0</v>
      </c>
      <c r="L33" s="92">
        <v>0</v>
      </c>
      <c r="M33" s="91">
        <v>0</v>
      </c>
      <c r="N33" s="91">
        <v>0</v>
      </c>
      <c r="O33" s="92">
        <v>0</v>
      </c>
      <c r="P33" s="91">
        <v>0</v>
      </c>
    </row>
    <row r="34" spans="1:16" ht="15" customHeight="1">
      <c r="A34" s="741"/>
      <c r="B34" s="727"/>
      <c r="C34" s="88" t="s">
        <v>3</v>
      </c>
      <c r="D34" s="93">
        <v>624643</v>
      </c>
      <c r="E34" s="91">
        <v>895268</v>
      </c>
      <c r="F34" s="91">
        <v>4533466</v>
      </c>
      <c r="G34" s="91">
        <v>232879</v>
      </c>
      <c r="H34" s="91">
        <v>4945638</v>
      </c>
      <c r="I34" s="91">
        <v>7221445</v>
      </c>
      <c r="J34" s="91">
        <v>7221404</v>
      </c>
      <c r="K34" s="92">
        <v>26.01</v>
      </c>
      <c r="L34" s="92">
        <v>21.24</v>
      </c>
      <c r="M34" s="91">
        <v>8066</v>
      </c>
      <c r="N34" s="91">
        <v>8066</v>
      </c>
      <c r="O34" s="92">
        <v>1.43</v>
      </c>
      <c r="P34" s="91">
        <v>11561</v>
      </c>
    </row>
    <row r="35" spans="1:16" ht="15" customHeight="1">
      <c r="A35" s="741"/>
      <c r="B35" s="728" t="s">
        <v>17</v>
      </c>
      <c r="C35" s="87" t="s">
        <v>5</v>
      </c>
      <c r="D35" s="93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2">
        <v>0</v>
      </c>
      <c r="L35" s="92">
        <v>0</v>
      </c>
      <c r="M35" s="91">
        <v>0</v>
      </c>
      <c r="N35" s="91">
        <v>0</v>
      </c>
      <c r="O35" s="92">
        <v>0</v>
      </c>
      <c r="P35" s="91">
        <v>0</v>
      </c>
    </row>
    <row r="36" spans="1:16" ht="15" customHeight="1">
      <c r="A36" s="741"/>
      <c r="B36" s="727"/>
      <c r="C36" s="89" t="s">
        <v>2</v>
      </c>
      <c r="D36" s="93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2">
        <v>0</v>
      </c>
      <c r="L36" s="92">
        <v>0</v>
      </c>
      <c r="M36" s="91">
        <v>0</v>
      </c>
      <c r="N36" s="91">
        <v>0</v>
      </c>
      <c r="O36" s="92">
        <v>0</v>
      </c>
      <c r="P36" s="91">
        <v>0</v>
      </c>
    </row>
    <row r="37" spans="1:16" ht="15" customHeight="1">
      <c r="A37" s="741"/>
      <c r="B37" s="727"/>
      <c r="C37" s="88" t="s">
        <v>3</v>
      </c>
      <c r="D37" s="93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2">
        <v>0</v>
      </c>
      <c r="L37" s="92">
        <v>0</v>
      </c>
      <c r="M37" s="91">
        <v>0</v>
      </c>
      <c r="N37" s="91">
        <v>0</v>
      </c>
      <c r="O37" s="92">
        <v>0</v>
      </c>
      <c r="P37" s="91">
        <v>0</v>
      </c>
    </row>
    <row r="38" spans="1:16" ht="15" customHeight="1">
      <c r="A38" s="741"/>
      <c r="B38" s="726" t="s">
        <v>12</v>
      </c>
      <c r="C38" s="87" t="s">
        <v>5</v>
      </c>
      <c r="D38" s="93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2">
        <v>0</v>
      </c>
      <c r="L38" s="92">
        <v>0</v>
      </c>
      <c r="M38" s="91">
        <v>0</v>
      </c>
      <c r="N38" s="91">
        <v>0</v>
      </c>
      <c r="O38" s="92">
        <v>0</v>
      </c>
      <c r="P38" s="91">
        <v>0</v>
      </c>
    </row>
    <row r="39" spans="1:16" ht="15" customHeight="1">
      <c r="A39" s="741"/>
      <c r="B39" s="727"/>
      <c r="C39" s="89" t="s">
        <v>2</v>
      </c>
      <c r="D39" s="93">
        <v>0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2">
        <v>0</v>
      </c>
      <c r="L39" s="92">
        <v>0</v>
      </c>
      <c r="M39" s="91">
        <v>0</v>
      </c>
      <c r="N39" s="91">
        <v>0</v>
      </c>
      <c r="O39" s="92">
        <v>0</v>
      </c>
      <c r="P39" s="91">
        <v>0</v>
      </c>
    </row>
    <row r="40" spans="1:16" ht="15" customHeight="1">
      <c r="A40" s="741"/>
      <c r="B40" s="727"/>
      <c r="C40" s="88" t="s">
        <v>3</v>
      </c>
      <c r="D40" s="95">
        <v>0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546">
        <v>0</v>
      </c>
      <c r="L40" s="546">
        <v>0</v>
      </c>
      <c r="M40" s="96">
        <v>0</v>
      </c>
      <c r="N40" s="96">
        <v>0</v>
      </c>
      <c r="O40" s="546">
        <v>0</v>
      </c>
      <c r="P40" s="96">
        <v>0</v>
      </c>
    </row>
    <row r="41" spans="1:16" ht="15" customHeight="1">
      <c r="A41" s="729" t="s">
        <v>78</v>
      </c>
      <c r="B41" s="730"/>
      <c r="C41" s="87" t="s">
        <v>18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2">
        <v>0</v>
      </c>
      <c r="L41" s="92">
        <v>0</v>
      </c>
      <c r="M41" s="91">
        <v>0</v>
      </c>
      <c r="N41" s="91">
        <v>0</v>
      </c>
      <c r="O41" s="92">
        <v>0</v>
      </c>
      <c r="P41" s="91">
        <v>0</v>
      </c>
    </row>
    <row r="42" spans="1:16" ht="15" customHeight="1">
      <c r="A42" s="731"/>
      <c r="B42" s="731"/>
      <c r="C42" s="74" t="s">
        <v>140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97">
        <v>0</v>
      </c>
      <c r="L42" s="97">
        <v>0</v>
      </c>
      <c r="M42" s="44">
        <v>0</v>
      </c>
      <c r="N42" s="44">
        <v>0</v>
      </c>
      <c r="O42" s="97">
        <v>0</v>
      </c>
      <c r="P42" s="44">
        <v>0</v>
      </c>
    </row>
    <row r="43" spans="1:16" ht="15" customHeight="1">
      <c r="A43" s="732"/>
      <c r="B43" s="732"/>
      <c r="C43" s="98" t="s">
        <v>141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99">
        <v>0</v>
      </c>
      <c r="L43" s="99">
        <v>0</v>
      </c>
      <c r="M43" s="50">
        <v>0</v>
      </c>
      <c r="N43" s="50">
        <v>0</v>
      </c>
      <c r="O43" s="99">
        <v>0</v>
      </c>
      <c r="P43" s="50">
        <v>0</v>
      </c>
    </row>
    <row r="44" ht="13.5" customHeight="1">
      <c r="A44" s="59"/>
    </row>
    <row r="45" spans="4:16" ht="12">
      <c r="D45" s="204"/>
      <c r="E45" s="204"/>
      <c r="F45" s="204"/>
      <c r="G45" s="204"/>
      <c r="H45" s="204"/>
      <c r="I45" s="204"/>
      <c r="J45" s="204"/>
      <c r="K45" s="324"/>
      <c r="L45" s="324"/>
      <c r="M45" s="325"/>
      <c r="N45" s="325"/>
      <c r="O45" s="92"/>
      <c r="P45" s="324"/>
    </row>
    <row r="46" spans="4:16" ht="12">
      <c r="D46" s="204"/>
      <c r="E46" s="204"/>
      <c r="F46" s="204"/>
      <c r="G46" s="204"/>
      <c r="H46" s="204"/>
      <c r="I46" s="204"/>
      <c r="J46" s="204"/>
      <c r="K46" s="548"/>
      <c r="L46" s="548"/>
      <c r="M46" s="204"/>
      <c r="N46" s="204"/>
      <c r="O46" s="548"/>
      <c r="P46" s="204"/>
    </row>
    <row r="47" spans="4:16" ht="12">
      <c r="D47" s="204"/>
      <c r="E47" s="204"/>
      <c r="F47" s="204"/>
      <c r="G47" s="204"/>
      <c r="H47" s="204"/>
      <c r="I47" s="204"/>
      <c r="J47" s="204"/>
      <c r="K47" s="548"/>
      <c r="L47" s="548"/>
      <c r="M47" s="204"/>
      <c r="N47" s="204"/>
      <c r="O47" s="548"/>
      <c r="P47" s="204"/>
    </row>
    <row r="48" spans="4:16" ht="12">
      <c r="D48" s="47"/>
      <c r="E48" s="47"/>
      <c r="F48" s="47"/>
      <c r="G48" s="47"/>
      <c r="H48" s="321"/>
      <c r="I48" s="321"/>
      <c r="J48" s="321"/>
      <c r="K48" s="324"/>
      <c r="L48" s="324"/>
      <c r="M48" s="319"/>
      <c r="N48" s="319"/>
      <c r="O48" s="92"/>
      <c r="P48" s="319"/>
    </row>
    <row r="49" spans="4:16" ht="12">
      <c r="D49" s="204"/>
      <c r="E49" s="204"/>
      <c r="F49" s="204"/>
      <c r="G49" s="204"/>
      <c r="H49" s="204"/>
      <c r="I49" s="204"/>
      <c r="J49" s="204"/>
      <c r="K49" s="324"/>
      <c r="L49" s="324"/>
      <c r="M49" s="319"/>
      <c r="N49" s="319"/>
      <c r="O49" s="548"/>
      <c r="P49" s="319"/>
    </row>
    <row r="50" spans="4:16" ht="12">
      <c r="D50" s="204"/>
      <c r="E50" s="204"/>
      <c r="F50" s="204"/>
      <c r="G50" s="204"/>
      <c r="H50" s="204"/>
      <c r="I50" s="204"/>
      <c r="J50" s="204"/>
      <c r="K50" s="324"/>
      <c r="L50" s="324"/>
      <c r="M50" s="319"/>
      <c r="N50" s="319"/>
      <c r="O50" s="92"/>
      <c r="P50" s="319"/>
    </row>
    <row r="51" spans="4:16" ht="12">
      <c r="D51" s="204"/>
      <c r="E51" s="204"/>
      <c r="F51" s="204"/>
      <c r="G51" s="204"/>
      <c r="H51" s="204"/>
      <c r="I51" s="204"/>
      <c r="J51" s="204"/>
      <c r="K51" s="324"/>
      <c r="L51" s="324"/>
      <c r="M51" s="319"/>
      <c r="N51" s="319"/>
      <c r="O51" s="92"/>
      <c r="P51" s="319"/>
    </row>
    <row r="52" spans="4:16" ht="12">
      <c r="D52" s="490"/>
      <c r="E52" s="490"/>
      <c r="F52" s="490"/>
      <c r="G52" s="490"/>
      <c r="H52" s="490"/>
      <c r="I52" s="490"/>
      <c r="J52" s="490"/>
      <c r="K52" s="324"/>
      <c r="L52" s="324"/>
      <c r="M52" s="319"/>
      <c r="N52" s="319"/>
      <c r="O52" s="324"/>
      <c r="P52" s="319"/>
    </row>
    <row r="53" spans="4:16" ht="12">
      <c r="D53" s="490"/>
      <c r="E53" s="490"/>
      <c r="F53" s="490"/>
      <c r="G53" s="490"/>
      <c r="H53" s="490"/>
      <c r="I53" s="490"/>
      <c r="J53" s="490"/>
      <c r="K53" s="324"/>
      <c r="L53" s="324"/>
      <c r="M53" s="319"/>
      <c r="N53" s="319"/>
      <c r="O53" s="324"/>
      <c r="P53" s="319"/>
    </row>
  </sheetData>
  <mergeCells count="19">
    <mergeCell ref="I3:J3"/>
    <mergeCell ref="A3:C4"/>
    <mergeCell ref="D3:D4"/>
    <mergeCell ref="E3:E4"/>
    <mergeCell ref="F3:F4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A41:B4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31"/>
  <dimension ref="A1:Y79"/>
  <sheetViews>
    <sheetView showGridLines="0" workbookViewId="0" topLeftCell="A1">
      <selection activeCell="A1" sqref="A1"/>
    </sheetView>
  </sheetViews>
  <sheetFormatPr defaultColWidth="9.140625" defaultRowHeight="12"/>
  <cols>
    <col min="1" max="1" width="7.7109375" style="6" customWidth="1"/>
    <col min="2" max="3" width="5.7109375" style="6" customWidth="1"/>
    <col min="4" max="8" width="17.421875" style="6" customWidth="1"/>
    <col min="9" max="10" width="17.28125" style="6" customWidth="1"/>
    <col min="11" max="12" width="15.28125" style="6" customWidth="1"/>
    <col min="13" max="13" width="11.7109375" style="6" customWidth="1"/>
    <col min="14" max="15" width="14.8515625" style="6" customWidth="1"/>
    <col min="16" max="17" width="6.00390625" style="6" bestFit="1" customWidth="1"/>
    <col min="18" max="18" width="4.28125" style="6" bestFit="1" customWidth="1"/>
    <col min="19" max="20" width="6.00390625" style="6" bestFit="1" customWidth="1"/>
    <col min="21" max="25" width="3.421875" style="6" bestFit="1" customWidth="1"/>
    <col min="26" max="16384" width="13.00390625" style="6" customWidth="1"/>
  </cols>
  <sheetData>
    <row r="1" spans="3:4" ht="13.5">
      <c r="C1" s="243" t="s">
        <v>700</v>
      </c>
      <c r="D1" s="241" t="s">
        <v>293</v>
      </c>
    </row>
    <row r="2" ht="12">
      <c r="O2" s="102" t="s">
        <v>694</v>
      </c>
    </row>
    <row r="3" spans="1:15" ht="18.75" customHeight="1">
      <c r="A3" s="592"/>
      <c r="B3" s="714"/>
      <c r="C3" s="714"/>
      <c r="D3" s="625" t="s">
        <v>130</v>
      </c>
      <c r="E3" s="625" t="s">
        <v>131</v>
      </c>
      <c r="F3" s="625" t="s">
        <v>813</v>
      </c>
      <c r="G3" s="132" t="s">
        <v>664</v>
      </c>
      <c r="H3" s="192" t="s">
        <v>264</v>
      </c>
      <c r="I3" s="593" t="s">
        <v>282</v>
      </c>
      <c r="J3" s="610"/>
      <c r="K3" s="132" t="s">
        <v>272</v>
      </c>
      <c r="L3" s="132" t="s">
        <v>609</v>
      </c>
      <c r="M3" s="132" t="s">
        <v>270</v>
      </c>
      <c r="N3" s="132" t="s">
        <v>283</v>
      </c>
      <c r="O3" s="192" t="s">
        <v>284</v>
      </c>
    </row>
    <row r="4" spans="1:15" ht="18.75" customHeight="1">
      <c r="A4" s="611"/>
      <c r="B4" s="627"/>
      <c r="C4" s="627"/>
      <c r="D4" s="627"/>
      <c r="E4" s="627"/>
      <c r="F4" s="627"/>
      <c r="G4" s="133" t="s">
        <v>665</v>
      </c>
      <c r="H4" s="193" t="s">
        <v>267</v>
      </c>
      <c r="I4" s="109" t="s">
        <v>132</v>
      </c>
      <c r="J4" s="54" t="s">
        <v>155</v>
      </c>
      <c r="K4" s="133" t="s">
        <v>667</v>
      </c>
      <c r="L4" s="133" t="s">
        <v>153</v>
      </c>
      <c r="M4" s="133" t="s">
        <v>880</v>
      </c>
      <c r="N4" s="133" t="s">
        <v>174</v>
      </c>
      <c r="O4" s="193" t="s">
        <v>153</v>
      </c>
    </row>
    <row r="5" spans="1:25" ht="12" customHeight="1">
      <c r="A5" s="568" t="s">
        <v>4</v>
      </c>
      <c r="B5" s="633" t="s">
        <v>0</v>
      </c>
      <c r="C5" s="611"/>
      <c r="D5" s="105">
        <v>23032060</v>
      </c>
      <c r="E5" s="25">
        <v>47582760</v>
      </c>
      <c r="F5" s="25">
        <v>171106681</v>
      </c>
      <c r="G5" s="25">
        <v>0</v>
      </c>
      <c r="H5" s="25">
        <v>0</v>
      </c>
      <c r="I5" s="25">
        <v>1522297852</v>
      </c>
      <c r="J5" s="25">
        <v>1496661382</v>
      </c>
      <c r="K5" s="25">
        <v>31993</v>
      </c>
      <c r="L5" s="25">
        <v>31454</v>
      </c>
      <c r="M5" s="113">
        <v>2.07</v>
      </c>
      <c r="N5" s="25">
        <v>66095</v>
      </c>
      <c r="O5" s="25">
        <v>64982</v>
      </c>
      <c r="U5" s="135"/>
      <c r="V5" s="135"/>
      <c r="W5" s="135"/>
      <c r="X5" s="135"/>
      <c r="Y5" s="135"/>
    </row>
    <row r="6" spans="1:25" ht="12" customHeight="1">
      <c r="A6" s="582"/>
      <c r="B6" s="644" t="s">
        <v>199</v>
      </c>
      <c r="C6" s="104" t="s">
        <v>5</v>
      </c>
      <c r="D6" s="1">
        <v>10584054</v>
      </c>
      <c r="E6" s="1">
        <v>35067584</v>
      </c>
      <c r="F6" s="1">
        <v>60042816</v>
      </c>
      <c r="G6" s="1">
        <v>12604984</v>
      </c>
      <c r="H6" s="1">
        <v>110330969</v>
      </c>
      <c r="I6" s="1">
        <v>1225825182</v>
      </c>
      <c r="J6" s="1">
        <v>1202024424</v>
      </c>
      <c r="K6" s="1">
        <v>34956</v>
      </c>
      <c r="L6" s="1">
        <v>34277</v>
      </c>
      <c r="M6" s="4">
        <v>3.31</v>
      </c>
      <c r="N6" s="1">
        <v>53223</v>
      </c>
      <c r="O6" s="1">
        <v>52189</v>
      </c>
      <c r="U6" s="135"/>
      <c r="V6" s="135"/>
      <c r="W6" s="135"/>
      <c r="X6" s="135"/>
      <c r="Y6" s="135"/>
    </row>
    <row r="7" spans="1:25" ht="12" customHeight="1">
      <c r="A7" s="582"/>
      <c r="B7" s="651"/>
      <c r="C7" s="62" t="s">
        <v>2</v>
      </c>
      <c r="D7" s="1">
        <v>705306</v>
      </c>
      <c r="E7" s="1">
        <v>12843560</v>
      </c>
      <c r="F7" s="1">
        <v>14972862</v>
      </c>
      <c r="G7" s="1">
        <v>11271</v>
      </c>
      <c r="H7" s="1">
        <v>114513</v>
      </c>
      <c r="I7" s="1">
        <v>726629958</v>
      </c>
      <c r="J7" s="1">
        <v>712624371</v>
      </c>
      <c r="K7" s="1">
        <v>56575</v>
      </c>
      <c r="L7" s="1">
        <v>55485</v>
      </c>
      <c r="M7" s="4">
        <v>18.21</v>
      </c>
      <c r="N7" s="1">
        <v>31549</v>
      </c>
      <c r="O7" s="1">
        <v>30941</v>
      </c>
      <c r="U7" s="135"/>
      <c r="V7" s="135"/>
      <c r="W7" s="135"/>
      <c r="X7" s="135"/>
      <c r="Y7" s="135"/>
    </row>
    <row r="8" spans="1:25" ht="12" customHeight="1">
      <c r="A8" s="582"/>
      <c r="B8" s="651"/>
      <c r="C8" s="62" t="s">
        <v>3</v>
      </c>
      <c r="D8" s="1">
        <v>9878748</v>
      </c>
      <c r="E8" s="1">
        <v>22224024</v>
      </c>
      <c r="F8" s="1">
        <v>45069954</v>
      </c>
      <c r="G8" s="1">
        <v>12593713</v>
      </c>
      <c r="H8" s="1">
        <v>110216456</v>
      </c>
      <c r="I8" s="1">
        <v>499195224</v>
      </c>
      <c r="J8" s="1">
        <v>489400053</v>
      </c>
      <c r="K8" s="1">
        <v>22462</v>
      </c>
      <c r="L8" s="1">
        <v>22021</v>
      </c>
      <c r="M8" s="4">
        <v>2.25</v>
      </c>
      <c r="N8" s="1">
        <v>21674</v>
      </c>
      <c r="O8" s="1">
        <v>21249</v>
      </c>
      <c r="U8" s="135"/>
      <c r="V8" s="135"/>
      <c r="W8" s="135"/>
      <c r="X8" s="135"/>
      <c r="Y8" s="135"/>
    </row>
    <row r="9" spans="1:25" s="24" customFormat="1" ht="12" customHeight="1">
      <c r="A9" s="582"/>
      <c r="B9" s="570" t="s">
        <v>1</v>
      </c>
      <c r="C9" s="104" t="s">
        <v>5</v>
      </c>
      <c r="D9" s="1">
        <v>12448006</v>
      </c>
      <c r="E9" s="1">
        <v>12515176</v>
      </c>
      <c r="F9" s="1">
        <v>111063865</v>
      </c>
      <c r="G9" s="1">
        <v>0</v>
      </c>
      <c r="H9" s="1">
        <v>0</v>
      </c>
      <c r="I9" s="1">
        <v>296472670</v>
      </c>
      <c r="J9" s="1">
        <v>294636958</v>
      </c>
      <c r="K9" s="1">
        <v>23689</v>
      </c>
      <c r="L9" s="1">
        <v>23542</v>
      </c>
      <c r="M9" s="4">
        <v>1.01</v>
      </c>
      <c r="N9" s="1">
        <v>12872</v>
      </c>
      <c r="O9" s="1">
        <v>12792</v>
      </c>
      <c r="P9" s="6"/>
      <c r="Q9" s="6"/>
      <c r="R9" s="6"/>
      <c r="S9" s="6"/>
      <c r="T9" s="6"/>
      <c r="U9" s="135"/>
      <c r="V9" s="135"/>
      <c r="W9" s="135"/>
      <c r="X9" s="135"/>
      <c r="Y9" s="135"/>
    </row>
    <row r="10" spans="1:25" ht="12" customHeight="1">
      <c r="A10" s="582"/>
      <c r="B10" s="571"/>
      <c r="C10" s="53" t="s">
        <v>19</v>
      </c>
      <c r="D10" s="5">
        <v>12427780</v>
      </c>
      <c r="E10" s="5">
        <v>12494818</v>
      </c>
      <c r="F10" s="5">
        <v>110996931</v>
      </c>
      <c r="G10" s="5">
        <v>0</v>
      </c>
      <c r="H10" s="5">
        <v>0</v>
      </c>
      <c r="I10" s="5">
        <v>296356015</v>
      </c>
      <c r="J10" s="5">
        <v>294527223</v>
      </c>
      <c r="K10" s="1">
        <v>23718</v>
      </c>
      <c r="L10" s="1">
        <v>23572</v>
      </c>
      <c r="M10" s="4">
        <v>1.01</v>
      </c>
      <c r="N10" s="1">
        <v>12867</v>
      </c>
      <c r="O10" s="1">
        <v>12788</v>
      </c>
      <c r="U10" s="135"/>
      <c r="V10" s="135"/>
      <c r="W10" s="135"/>
      <c r="X10" s="135"/>
      <c r="Y10" s="135"/>
    </row>
    <row r="11" spans="1:25" ht="12" customHeight="1">
      <c r="A11" s="584"/>
      <c r="B11" s="572"/>
      <c r="C11" s="67" t="s">
        <v>20</v>
      </c>
      <c r="D11" s="37">
        <v>20226</v>
      </c>
      <c r="E11" s="37">
        <v>20358</v>
      </c>
      <c r="F11" s="37">
        <v>66934</v>
      </c>
      <c r="G11" s="5">
        <v>0</v>
      </c>
      <c r="H11" s="5">
        <v>0</v>
      </c>
      <c r="I11" s="5">
        <v>116655</v>
      </c>
      <c r="J11" s="5">
        <v>109735</v>
      </c>
      <c r="K11" s="1">
        <v>5730</v>
      </c>
      <c r="L11" s="1">
        <v>5390</v>
      </c>
      <c r="M11" s="4">
        <v>1.01</v>
      </c>
      <c r="N11" s="1">
        <v>5</v>
      </c>
      <c r="O11" s="1">
        <v>5</v>
      </c>
      <c r="U11" s="135"/>
      <c r="V11" s="135"/>
      <c r="W11" s="135"/>
      <c r="X11" s="135"/>
      <c r="Y11" s="135"/>
    </row>
    <row r="12" spans="1:25" ht="12" customHeight="1">
      <c r="A12" s="568" t="s">
        <v>156</v>
      </c>
      <c r="B12" s="633" t="s">
        <v>0</v>
      </c>
      <c r="C12" s="611"/>
      <c r="D12" s="83">
        <v>3020106</v>
      </c>
      <c r="E12" s="84">
        <v>5648976</v>
      </c>
      <c r="F12" s="84">
        <v>25745808</v>
      </c>
      <c r="G12" s="84">
        <v>0</v>
      </c>
      <c r="H12" s="84">
        <v>0</v>
      </c>
      <c r="I12" s="84">
        <v>244619460</v>
      </c>
      <c r="J12" s="84">
        <v>240538503</v>
      </c>
      <c r="K12" s="84">
        <v>43303</v>
      </c>
      <c r="L12" s="84">
        <v>42581</v>
      </c>
      <c r="M12" s="39">
        <v>1.87</v>
      </c>
      <c r="N12" s="84">
        <v>10621</v>
      </c>
      <c r="O12" s="84">
        <v>10444</v>
      </c>
      <c r="U12" s="135"/>
      <c r="V12" s="135"/>
      <c r="W12" s="135"/>
      <c r="X12" s="135"/>
      <c r="Y12" s="135"/>
    </row>
    <row r="13" spans="1:25" ht="12" customHeight="1">
      <c r="A13" s="582"/>
      <c r="B13" s="644" t="s">
        <v>199</v>
      </c>
      <c r="C13" s="104" t="s">
        <v>5</v>
      </c>
      <c r="D13" s="1">
        <v>1441447</v>
      </c>
      <c r="E13" s="1">
        <v>4061123</v>
      </c>
      <c r="F13" s="1">
        <v>8054834</v>
      </c>
      <c r="G13" s="1">
        <v>1591875</v>
      </c>
      <c r="H13" s="1">
        <v>17833556</v>
      </c>
      <c r="I13" s="1">
        <v>198626653</v>
      </c>
      <c r="J13" s="1">
        <v>194775549</v>
      </c>
      <c r="K13" s="1">
        <v>48909</v>
      </c>
      <c r="L13" s="1">
        <v>47961</v>
      </c>
      <c r="M13" s="4">
        <v>2.82</v>
      </c>
      <c r="N13" s="1">
        <v>8624</v>
      </c>
      <c r="O13" s="1">
        <v>8457</v>
      </c>
      <c r="U13" s="135"/>
      <c r="V13" s="135"/>
      <c r="W13" s="135"/>
      <c r="X13" s="135"/>
      <c r="Y13" s="135"/>
    </row>
    <row r="14" spans="1:25" ht="12" customHeight="1">
      <c r="A14" s="582"/>
      <c r="B14" s="651"/>
      <c r="C14" s="62" t="s">
        <v>2</v>
      </c>
      <c r="D14" s="1">
        <v>66221</v>
      </c>
      <c r="E14" s="1">
        <v>1051422</v>
      </c>
      <c r="F14" s="1">
        <v>1460804</v>
      </c>
      <c r="G14" s="1">
        <v>611</v>
      </c>
      <c r="H14" s="1">
        <v>6881</v>
      </c>
      <c r="I14" s="1">
        <v>108328757</v>
      </c>
      <c r="J14" s="1">
        <v>106127896</v>
      </c>
      <c r="K14" s="1">
        <v>103031</v>
      </c>
      <c r="L14" s="1">
        <v>100937</v>
      </c>
      <c r="M14" s="4">
        <v>15.88</v>
      </c>
      <c r="N14" s="1">
        <v>4703</v>
      </c>
      <c r="O14" s="1">
        <v>4608</v>
      </c>
      <c r="U14" s="135"/>
      <c r="V14" s="135"/>
      <c r="W14" s="135"/>
      <c r="X14" s="135"/>
      <c r="Y14" s="135"/>
    </row>
    <row r="15" spans="1:25" ht="12" customHeight="1">
      <c r="A15" s="582"/>
      <c r="B15" s="651"/>
      <c r="C15" s="62" t="s">
        <v>3</v>
      </c>
      <c r="D15" s="1">
        <v>1375226</v>
      </c>
      <c r="E15" s="1">
        <v>3009701</v>
      </c>
      <c r="F15" s="1">
        <v>6594030</v>
      </c>
      <c r="G15" s="1">
        <v>1591264</v>
      </c>
      <c r="H15" s="1">
        <v>17826675</v>
      </c>
      <c r="I15" s="1">
        <v>90297896</v>
      </c>
      <c r="J15" s="1">
        <v>88647653</v>
      </c>
      <c r="K15" s="1">
        <v>30002</v>
      </c>
      <c r="L15" s="1">
        <v>29454</v>
      </c>
      <c r="M15" s="4">
        <v>2.19</v>
      </c>
      <c r="N15" s="1">
        <v>3921</v>
      </c>
      <c r="O15" s="1">
        <v>3849</v>
      </c>
      <c r="U15" s="135"/>
      <c r="V15" s="135"/>
      <c r="W15" s="135"/>
      <c r="X15" s="135"/>
      <c r="Y15" s="135"/>
    </row>
    <row r="16" spans="1:25" ht="12" customHeight="1">
      <c r="A16" s="582"/>
      <c r="B16" s="570" t="s">
        <v>1</v>
      </c>
      <c r="C16" s="104" t="s">
        <v>5</v>
      </c>
      <c r="D16" s="1">
        <v>1578659</v>
      </c>
      <c r="E16" s="1">
        <v>1587853</v>
      </c>
      <c r="F16" s="1">
        <v>17690974</v>
      </c>
      <c r="G16" s="1">
        <v>0</v>
      </c>
      <c r="H16" s="1">
        <v>0</v>
      </c>
      <c r="I16" s="1">
        <v>45992807</v>
      </c>
      <c r="J16" s="1">
        <v>45762954</v>
      </c>
      <c r="K16" s="1">
        <v>28965</v>
      </c>
      <c r="L16" s="1">
        <v>28821</v>
      </c>
      <c r="M16" s="4">
        <v>1.01</v>
      </c>
      <c r="N16" s="1">
        <v>1997</v>
      </c>
      <c r="O16" s="1">
        <v>1987</v>
      </c>
      <c r="U16" s="135"/>
      <c r="V16" s="135"/>
      <c r="W16" s="135"/>
      <c r="X16" s="135"/>
      <c r="Y16" s="135"/>
    </row>
    <row r="17" spans="1:25" ht="12" customHeight="1">
      <c r="A17" s="582"/>
      <c r="B17" s="571"/>
      <c r="C17" s="53" t="s">
        <v>19</v>
      </c>
      <c r="D17" s="5">
        <v>1578659</v>
      </c>
      <c r="E17" s="5">
        <v>1587853</v>
      </c>
      <c r="F17" s="5">
        <v>17690974</v>
      </c>
      <c r="G17" s="5">
        <v>0</v>
      </c>
      <c r="H17" s="5">
        <v>0</v>
      </c>
      <c r="I17" s="5">
        <v>45992807</v>
      </c>
      <c r="J17" s="5">
        <v>45762954</v>
      </c>
      <c r="K17" s="1">
        <v>28965</v>
      </c>
      <c r="L17" s="1">
        <v>28821</v>
      </c>
      <c r="M17" s="4">
        <v>1.01</v>
      </c>
      <c r="N17" s="1">
        <v>1997</v>
      </c>
      <c r="O17" s="1">
        <v>1987</v>
      </c>
      <c r="U17" s="135"/>
      <c r="V17" s="135"/>
      <c r="W17" s="135"/>
      <c r="X17" s="135"/>
      <c r="Y17" s="135"/>
    </row>
    <row r="18" spans="1:25" ht="12" customHeight="1">
      <c r="A18" s="584"/>
      <c r="B18" s="572"/>
      <c r="C18" s="67" t="s">
        <v>20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">
        <v>0</v>
      </c>
      <c r="L18" s="3">
        <v>0</v>
      </c>
      <c r="M18" s="30">
        <v>0</v>
      </c>
      <c r="N18" s="3">
        <v>0</v>
      </c>
      <c r="O18" s="3">
        <v>0</v>
      </c>
      <c r="U18" s="135"/>
      <c r="V18" s="135"/>
      <c r="W18" s="135"/>
      <c r="X18" s="135"/>
      <c r="Y18" s="135"/>
    </row>
    <row r="19" spans="1:25" ht="12" customHeight="1">
      <c r="A19" s="568" t="s">
        <v>157</v>
      </c>
      <c r="B19" s="633" t="s">
        <v>0</v>
      </c>
      <c r="C19" s="611"/>
      <c r="D19" s="83">
        <v>1972909</v>
      </c>
      <c r="E19" s="84">
        <v>4339528</v>
      </c>
      <c r="F19" s="84">
        <v>14566471</v>
      </c>
      <c r="G19" s="84">
        <v>0</v>
      </c>
      <c r="H19" s="84">
        <v>0</v>
      </c>
      <c r="I19" s="1">
        <v>135030091</v>
      </c>
      <c r="J19" s="1">
        <v>132697002</v>
      </c>
      <c r="K19" s="1">
        <v>31116</v>
      </c>
      <c r="L19" s="1">
        <v>30579</v>
      </c>
      <c r="M19" s="4">
        <v>2.2</v>
      </c>
      <c r="N19" s="1">
        <v>5863</v>
      </c>
      <c r="O19" s="1">
        <v>5761</v>
      </c>
      <c r="U19" s="135"/>
      <c r="V19" s="135"/>
      <c r="W19" s="135"/>
      <c r="X19" s="135"/>
      <c r="Y19" s="135"/>
    </row>
    <row r="20" spans="1:25" ht="12" customHeight="1">
      <c r="A20" s="582"/>
      <c r="B20" s="644" t="s">
        <v>199</v>
      </c>
      <c r="C20" s="104" t="s">
        <v>5</v>
      </c>
      <c r="D20" s="1">
        <v>904242</v>
      </c>
      <c r="E20" s="1">
        <v>3266518</v>
      </c>
      <c r="F20" s="1">
        <v>5175424</v>
      </c>
      <c r="G20" s="1">
        <v>1101156</v>
      </c>
      <c r="H20" s="1">
        <v>9346530</v>
      </c>
      <c r="I20" s="1">
        <v>110243930</v>
      </c>
      <c r="J20" s="1">
        <v>108067231</v>
      </c>
      <c r="K20" s="1">
        <v>33750</v>
      </c>
      <c r="L20" s="1">
        <v>33083</v>
      </c>
      <c r="M20" s="4">
        <v>3.61</v>
      </c>
      <c r="N20" s="1">
        <v>4787</v>
      </c>
      <c r="O20" s="1">
        <v>4692</v>
      </c>
      <c r="U20" s="135"/>
      <c r="V20" s="135"/>
      <c r="W20" s="135"/>
      <c r="X20" s="135"/>
      <c r="Y20" s="135"/>
    </row>
    <row r="21" spans="1:25" ht="12" customHeight="1">
      <c r="A21" s="582"/>
      <c r="B21" s="651"/>
      <c r="C21" s="62" t="s">
        <v>2</v>
      </c>
      <c r="D21" s="1">
        <v>62851</v>
      </c>
      <c r="E21" s="1">
        <v>1311180</v>
      </c>
      <c r="F21" s="1">
        <v>1444004</v>
      </c>
      <c r="G21" s="1">
        <v>799</v>
      </c>
      <c r="H21" s="1">
        <v>6408</v>
      </c>
      <c r="I21" s="1">
        <v>66028952</v>
      </c>
      <c r="J21" s="1">
        <v>64740840</v>
      </c>
      <c r="K21" s="1">
        <v>50358</v>
      </c>
      <c r="L21" s="1">
        <v>49376</v>
      </c>
      <c r="M21" s="4">
        <v>20.86</v>
      </c>
      <c r="N21" s="1">
        <v>2867</v>
      </c>
      <c r="O21" s="1">
        <v>2811</v>
      </c>
      <c r="U21" s="135"/>
      <c r="V21" s="135"/>
      <c r="W21" s="135"/>
      <c r="X21" s="135"/>
      <c r="Y21" s="135"/>
    </row>
    <row r="22" spans="1:25" ht="12" customHeight="1">
      <c r="A22" s="582"/>
      <c r="B22" s="651"/>
      <c r="C22" s="62" t="s">
        <v>3</v>
      </c>
      <c r="D22" s="1">
        <v>841391</v>
      </c>
      <c r="E22" s="1">
        <v>1955338</v>
      </c>
      <c r="F22" s="1">
        <v>3731420</v>
      </c>
      <c r="G22" s="1">
        <v>1100357</v>
      </c>
      <c r="H22" s="1">
        <v>9340122</v>
      </c>
      <c r="I22" s="1">
        <v>44214978</v>
      </c>
      <c r="J22" s="1">
        <v>43326391</v>
      </c>
      <c r="K22" s="1">
        <v>22612</v>
      </c>
      <c r="L22" s="1">
        <v>22158</v>
      </c>
      <c r="M22" s="4">
        <v>2.32</v>
      </c>
      <c r="N22" s="1">
        <v>1920</v>
      </c>
      <c r="O22" s="1">
        <v>1881</v>
      </c>
      <c r="U22" s="135"/>
      <c r="V22" s="135"/>
      <c r="W22" s="135"/>
      <c r="X22" s="135"/>
      <c r="Y22" s="135"/>
    </row>
    <row r="23" spans="1:25" ht="12" customHeight="1">
      <c r="A23" s="582"/>
      <c r="B23" s="570" t="s">
        <v>1</v>
      </c>
      <c r="C23" s="104" t="s">
        <v>5</v>
      </c>
      <c r="D23" s="1">
        <v>1068667</v>
      </c>
      <c r="E23" s="1">
        <v>1073010</v>
      </c>
      <c r="F23" s="1">
        <v>9391047</v>
      </c>
      <c r="G23" s="1">
        <v>0</v>
      </c>
      <c r="H23" s="1">
        <v>0</v>
      </c>
      <c r="I23" s="1">
        <v>24786161</v>
      </c>
      <c r="J23" s="1">
        <v>24629771</v>
      </c>
      <c r="K23" s="1">
        <v>23100</v>
      </c>
      <c r="L23" s="1">
        <v>22954</v>
      </c>
      <c r="M23" s="4">
        <v>1</v>
      </c>
      <c r="N23" s="1">
        <v>1076</v>
      </c>
      <c r="O23" s="1">
        <v>1069</v>
      </c>
      <c r="U23" s="135"/>
      <c r="V23" s="135"/>
      <c r="W23" s="135"/>
      <c r="X23" s="135"/>
      <c r="Y23" s="135"/>
    </row>
    <row r="24" spans="1:25" ht="12" customHeight="1">
      <c r="A24" s="582"/>
      <c r="B24" s="571"/>
      <c r="C24" s="53" t="s">
        <v>19</v>
      </c>
      <c r="D24" s="5">
        <v>1068155</v>
      </c>
      <c r="E24" s="5">
        <v>1072478</v>
      </c>
      <c r="F24" s="5">
        <v>9389808</v>
      </c>
      <c r="G24" s="5">
        <v>0</v>
      </c>
      <c r="H24" s="5">
        <v>0</v>
      </c>
      <c r="I24" s="5">
        <v>24784302</v>
      </c>
      <c r="J24" s="5">
        <v>24628055</v>
      </c>
      <c r="K24" s="1">
        <v>23109</v>
      </c>
      <c r="L24" s="1">
        <v>22964</v>
      </c>
      <c r="M24" s="4">
        <v>1</v>
      </c>
      <c r="N24" s="1">
        <v>1076</v>
      </c>
      <c r="O24" s="1">
        <v>1069</v>
      </c>
      <c r="U24" s="135"/>
      <c r="V24" s="135"/>
      <c r="W24" s="135"/>
      <c r="X24" s="135"/>
      <c r="Y24" s="135"/>
    </row>
    <row r="25" spans="1:25" ht="12" customHeight="1">
      <c r="A25" s="584"/>
      <c r="B25" s="572"/>
      <c r="C25" s="67" t="s">
        <v>20</v>
      </c>
      <c r="D25" s="37">
        <v>512</v>
      </c>
      <c r="E25" s="37">
        <v>532</v>
      </c>
      <c r="F25" s="37">
        <v>1239</v>
      </c>
      <c r="G25" s="37">
        <v>0</v>
      </c>
      <c r="H25" s="37">
        <v>0</v>
      </c>
      <c r="I25" s="37">
        <v>1859</v>
      </c>
      <c r="J25" s="5">
        <v>1716</v>
      </c>
      <c r="K25" s="1">
        <v>3494</v>
      </c>
      <c r="L25" s="1">
        <v>3226</v>
      </c>
      <c r="M25" s="4">
        <v>1.04</v>
      </c>
      <c r="N25" s="1">
        <v>0</v>
      </c>
      <c r="O25" s="1">
        <v>0</v>
      </c>
      <c r="U25" s="135"/>
      <c r="V25" s="135"/>
      <c r="W25" s="135"/>
      <c r="X25" s="135"/>
      <c r="Y25" s="135"/>
    </row>
    <row r="26" spans="1:25" ht="12" customHeight="1">
      <c r="A26" s="568" t="s">
        <v>187</v>
      </c>
      <c r="B26" s="633" t="s">
        <v>0</v>
      </c>
      <c r="C26" s="611"/>
      <c r="D26" s="83">
        <v>1397563</v>
      </c>
      <c r="E26" s="84">
        <v>2696000</v>
      </c>
      <c r="F26" s="84">
        <v>10541459</v>
      </c>
      <c r="G26" s="84">
        <v>0</v>
      </c>
      <c r="H26" s="84">
        <v>0</v>
      </c>
      <c r="I26" s="84">
        <v>93408163</v>
      </c>
      <c r="J26" s="84">
        <v>91716758</v>
      </c>
      <c r="K26" s="84">
        <v>34647</v>
      </c>
      <c r="L26" s="84">
        <v>34020</v>
      </c>
      <c r="M26" s="39">
        <v>1.93</v>
      </c>
      <c r="N26" s="84">
        <v>4056</v>
      </c>
      <c r="O26" s="84">
        <v>3982</v>
      </c>
      <c r="U26" s="135"/>
      <c r="V26" s="135"/>
      <c r="W26" s="135"/>
      <c r="X26" s="135"/>
      <c r="Y26" s="135"/>
    </row>
    <row r="27" spans="1:25" ht="12" customHeight="1">
      <c r="A27" s="582"/>
      <c r="B27" s="644" t="s">
        <v>199</v>
      </c>
      <c r="C27" s="104" t="s">
        <v>5</v>
      </c>
      <c r="D27" s="1">
        <v>648073</v>
      </c>
      <c r="E27" s="1">
        <v>1943473</v>
      </c>
      <c r="F27" s="1">
        <v>3448109</v>
      </c>
      <c r="G27" s="1">
        <v>745186</v>
      </c>
      <c r="H27" s="1">
        <v>6794883</v>
      </c>
      <c r="I27" s="1">
        <v>74332342</v>
      </c>
      <c r="J27" s="1">
        <v>72771508</v>
      </c>
      <c r="K27" s="1">
        <v>38247</v>
      </c>
      <c r="L27" s="1">
        <v>37444</v>
      </c>
      <c r="M27" s="4">
        <v>3</v>
      </c>
      <c r="N27" s="1">
        <v>3227</v>
      </c>
      <c r="O27" s="1">
        <v>3160</v>
      </c>
      <c r="U27" s="135"/>
      <c r="V27" s="135"/>
      <c r="W27" s="135"/>
      <c r="X27" s="135"/>
      <c r="Y27" s="135"/>
    </row>
    <row r="28" spans="1:25" ht="12" customHeight="1">
      <c r="A28" s="582"/>
      <c r="B28" s="651"/>
      <c r="C28" s="62" t="s">
        <v>2</v>
      </c>
      <c r="D28" s="1">
        <v>50003</v>
      </c>
      <c r="E28" s="1">
        <v>642838</v>
      </c>
      <c r="F28" s="1">
        <v>768315</v>
      </c>
      <c r="G28" s="1">
        <v>370</v>
      </c>
      <c r="H28" s="1">
        <v>3610</v>
      </c>
      <c r="I28" s="1">
        <v>42486710</v>
      </c>
      <c r="J28" s="1">
        <v>41591799</v>
      </c>
      <c r="K28" s="1">
        <v>66092</v>
      </c>
      <c r="L28" s="1">
        <v>64700</v>
      </c>
      <c r="M28" s="4">
        <v>12.86</v>
      </c>
      <c r="N28" s="1">
        <v>1845</v>
      </c>
      <c r="O28" s="1">
        <v>1806</v>
      </c>
      <c r="U28" s="135"/>
      <c r="V28" s="135"/>
      <c r="W28" s="135"/>
      <c r="X28" s="135"/>
      <c r="Y28" s="135"/>
    </row>
    <row r="29" spans="1:25" ht="12" customHeight="1">
      <c r="A29" s="582"/>
      <c r="B29" s="651"/>
      <c r="C29" s="62" t="s">
        <v>3</v>
      </c>
      <c r="D29" s="1">
        <v>598070</v>
      </c>
      <c r="E29" s="1">
        <v>1300635</v>
      </c>
      <c r="F29" s="1">
        <v>2679794</v>
      </c>
      <c r="G29" s="1">
        <v>744816</v>
      </c>
      <c r="H29" s="1">
        <v>6791273</v>
      </c>
      <c r="I29" s="1">
        <v>31845632</v>
      </c>
      <c r="J29" s="1">
        <v>31179709</v>
      </c>
      <c r="K29" s="1">
        <v>24485</v>
      </c>
      <c r="L29" s="1">
        <v>23973</v>
      </c>
      <c r="M29" s="4">
        <v>2.17</v>
      </c>
      <c r="N29" s="1">
        <v>1383</v>
      </c>
      <c r="O29" s="1">
        <v>1354</v>
      </c>
      <c r="U29" s="135"/>
      <c r="V29" s="135"/>
      <c r="W29" s="135"/>
      <c r="X29" s="135"/>
      <c r="Y29" s="135"/>
    </row>
    <row r="30" spans="1:25" ht="12" customHeight="1">
      <c r="A30" s="582"/>
      <c r="B30" s="570" t="s">
        <v>1</v>
      </c>
      <c r="C30" s="104" t="s">
        <v>5</v>
      </c>
      <c r="D30" s="1">
        <v>749490</v>
      </c>
      <c r="E30" s="1">
        <v>752527</v>
      </c>
      <c r="F30" s="1">
        <v>7093350</v>
      </c>
      <c r="G30" s="1">
        <v>0</v>
      </c>
      <c r="H30" s="1">
        <v>0</v>
      </c>
      <c r="I30" s="1">
        <v>19075821</v>
      </c>
      <c r="J30" s="1">
        <v>18945250</v>
      </c>
      <c r="K30" s="1">
        <v>25349</v>
      </c>
      <c r="L30" s="1">
        <v>25176</v>
      </c>
      <c r="M30" s="4">
        <v>1</v>
      </c>
      <c r="N30" s="1">
        <v>828</v>
      </c>
      <c r="O30" s="1">
        <v>823</v>
      </c>
      <c r="U30" s="135"/>
      <c r="V30" s="135"/>
      <c r="W30" s="135"/>
      <c r="X30" s="135"/>
      <c r="Y30" s="135"/>
    </row>
    <row r="31" spans="1:25" ht="12" customHeight="1">
      <c r="A31" s="582"/>
      <c r="B31" s="571"/>
      <c r="C31" s="53" t="s">
        <v>19</v>
      </c>
      <c r="D31" s="5">
        <v>749484</v>
      </c>
      <c r="E31" s="5">
        <v>752521</v>
      </c>
      <c r="F31" s="5">
        <v>7093330</v>
      </c>
      <c r="G31" s="5">
        <v>0</v>
      </c>
      <c r="H31" s="5">
        <v>0</v>
      </c>
      <c r="I31" s="5">
        <v>19075790</v>
      </c>
      <c r="J31" s="5">
        <v>18945220</v>
      </c>
      <c r="K31" s="1">
        <v>25349</v>
      </c>
      <c r="L31" s="1">
        <v>25176</v>
      </c>
      <c r="M31" s="4">
        <v>1</v>
      </c>
      <c r="N31" s="1">
        <v>828</v>
      </c>
      <c r="O31" s="1">
        <v>823</v>
      </c>
      <c r="U31" s="135"/>
      <c r="V31" s="135"/>
      <c r="W31" s="135"/>
      <c r="X31" s="135"/>
      <c r="Y31" s="135"/>
    </row>
    <row r="32" spans="1:25" ht="12" customHeight="1">
      <c r="A32" s="584"/>
      <c r="B32" s="572"/>
      <c r="C32" s="67" t="s">
        <v>20</v>
      </c>
      <c r="D32" s="37">
        <v>6</v>
      </c>
      <c r="E32" s="37">
        <v>6</v>
      </c>
      <c r="F32" s="37">
        <v>20</v>
      </c>
      <c r="G32" s="37">
        <v>0</v>
      </c>
      <c r="H32" s="37">
        <v>0</v>
      </c>
      <c r="I32" s="37">
        <v>31</v>
      </c>
      <c r="J32" s="37">
        <v>30</v>
      </c>
      <c r="K32" s="3">
        <v>5167</v>
      </c>
      <c r="L32" s="3">
        <v>5000</v>
      </c>
      <c r="M32" s="30">
        <v>1</v>
      </c>
      <c r="N32" s="3">
        <v>0</v>
      </c>
      <c r="O32" s="3">
        <v>0</v>
      </c>
      <c r="U32" s="135"/>
      <c r="V32" s="135"/>
      <c r="W32" s="135"/>
      <c r="X32" s="135"/>
      <c r="Y32" s="135"/>
    </row>
    <row r="33" spans="1:25" ht="12" customHeight="1">
      <c r="A33" s="568" t="s">
        <v>188</v>
      </c>
      <c r="B33" s="633" t="s">
        <v>0</v>
      </c>
      <c r="C33" s="611"/>
      <c r="D33" s="83">
        <v>919461</v>
      </c>
      <c r="E33" s="84">
        <v>1710023</v>
      </c>
      <c r="F33" s="84">
        <v>6596607</v>
      </c>
      <c r="G33" s="84">
        <v>0</v>
      </c>
      <c r="H33" s="84">
        <v>0</v>
      </c>
      <c r="I33" s="84">
        <v>53616075</v>
      </c>
      <c r="J33" s="1">
        <v>52652492</v>
      </c>
      <c r="K33" s="1">
        <v>31354</v>
      </c>
      <c r="L33" s="1">
        <v>30791</v>
      </c>
      <c r="M33" s="4">
        <v>1.86</v>
      </c>
      <c r="N33" s="1">
        <v>2328</v>
      </c>
      <c r="O33" s="1">
        <v>2286</v>
      </c>
      <c r="U33" s="135"/>
      <c r="V33" s="135"/>
      <c r="W33" s="135"/>
      <c r="X33" s="135"/>
      <c r="Y33" s="135"/>
    </row>
    <row r="34" spans="1:25" ht="12" customHeight="1">
      <c r="A34" s="582"/>
      <c r="B34" s="644" t="s">
        <v>199</v>
      </c>
      <c r="C34" s="104" t="s">
        <v>5</v>
      </c>
      <c r="D34" s="1">
        <v>398002</v>
      </c>
      <c r="E34" s="1">
        <v>1186905</v>
      </c>
      <c r="F34" s="1">
        <v>2039778</v>
      </c>
      <c r="G34" s="1">
        <v>516910</v>
      </c>
      <c r="H34" s="1">
        <v>4460679</v>
      </c>
      <c r="I34" s="1">
        <v>41844964</v>
      </c>
      <c r="J34" s="1">
        <v>40958149</v>
      </c>
      <c r="K34" s="1">
        <v>35256</v>
      </c>
      <c r="L34" s="1">
        <v>34508</v>
      </c>
      <c r="M34" s="4">
        <v>2.98</v>
      </c>
      <c r="N34" s="1">
        <v>1817</v>
      </c>
      <c r="O34" s="1">
        <v>1778</v>
      </c>
      <c r="U34" s="135"/>
      <c r="V34" s="135"/>
      <c r="W34" s="135"/>
      <c r="X34" s="135"/>
      <c r="Y34" s="135"/>
    </row>
    <row r="35" spans="1:25" ht="12" customHeight="1">
      <c r="A35" s="582"/>
      <c r="B35" s="651"/>
      <c r="C35" s="62" t="s">
        <v>2</v>
      </c>
      <c r="D35" s="1">
        <v>16678</v>
      </c>
      <c r="E35" s="1">
        <v>298749</v>
      </c>
      <c r="F35" s="1">
        <v>375611</v>
      </c>
      <c r="G35" s="1">
        <v>163</v>
      </c>
      <c r="H35" s="1">
        <v>1258</v>
      </c>
      <c r="I35" s="1">
        <v>22050906</v>
      </c>
      <c r="J35" s="1">
        <v>21558220</v>
      </c>
      <c r="K35" s="1">
        <v>73811</v>
      </c>
      <c r="L35" s="1">
        <v>72162</v>
      </c>
      <c r="M35" s="4">
        <v>17.91</v>
      </c>
      <c r="N35" s="1">
        <v>957</v>
      </c>
      <c r="O35" s="1">
        <v>936</v>
      </c>
      <c r="U35" s="135"/>
      <c r="V35" s="135"/>
      <c r="W35" s="135"/>
      <c r="X35" s="135"/>
      <c r="Y35" s="135"/>
    </row>
    <row r="36" spans="1:25" ht="12" customHeight="1">
      <c r="A36" s="582"/>
      <c r="B36" s="651"/>
      <c r="C36" s="62" t="s">
        <v>3</v>
      </c>
      <c r="D36" s="1">
        <v>381324</v>
      </c>
      <c r="E36" s="1">
        <v>888156</v>
      </c>
      <c r="F36" s="1">
        <v>1664167</v>
      </c>
      <c r="G36" s="1">
        <v>516747</v>
      </c>
      <c r="H36" s="1">
        <v>4459421</v>
      </c>
      <c r="I36" s="1">
        <v>19794058</v>
      </c>
      <c r="J36" s="1">
        <v>19399929</v>
      </c>
      <c r="K36" s="1">
        <v>22287</v>
      </c>
      <c r="L36" s="1">
        <v>21843</v>
      </c>
      <c r="M36" s="4">
        <v>2.33</v>
      </c>
      <c r="N36" s="1">
        <v>859</v>
      </c>
      <c r="O36" s="1">
        <v>842</v>
      </c>
      <c r="U36" s="135"/>
      <c r="V36" s="135"/>
      <c r="W36" s="135"/>
      <c r="X36" s="135"/>
      <c r="Y36" s="135"/>
    </row>
    <row r="37" spans="1:25" ht="12" customHeight="1">
      <c r="A37" s="582"/>
      <c r="B37" s="570" t="s">
        <v>1</v>
      </c>
      <c r="C37" s="104" t="s">
        <v>5</v>
      </c>
      <c r="D37" s="1">
        <v>521459</v>
      </c>
      <c r="E37" s="1">
        <v>523118</v>
      </c>
      <c r="F37" s="1">
        <v>4556829</v>
      </c>
      <c r="G37" s="1">
        <v>0</v>
      </c>
      <c r="H37" s="1">
        <v>0</v>
      </c>
      <c r="I37" s="1">
        <v>11771111</v>
      </c>
      <c r="J37" s="1">
        <v>11694343</v>
      </c>
      <c r="K37" s="1">
        <v>22502</v>
      </c>
      <c r="L37" s="1">
        <v>22355</v>
      </c>
      <c r="M37" s="4">
        <v>1</v>
      </c>
      <c r="N37" s="1">
        <v>511</v>
      </c>
      <c r="O37" s="1">
        <v>508</v>
      </c>
      <c r="U37" s="135"/>
      <c r="V37" s="135"/>
      <c r="W37" s="135"/>
      <c r="X37" s="135"/>
      <c r="Y37" s="135"/>
    </row>
    <row r="38" spans="1:25" ht="12" customHeight="1">
      <c r="A38" s="582"/>
      <c r="B38" s="571"/>
      <c r="C38" s="53" t="s">
        <v>19</v>
      </c>
      <c r="D38" s="5">
        <v>521437</v>
      </c>
      <c r="E38" s="5">
        <v>523096</v>
      </c>
      <c r="F38" s="5">
        <v>4556750</v>
      </c>
      <c r="G38" s="5">
        <v>0</v>
      </c>
      <c r="H38" s="5">
        <v>0</v>
      </c>
      <c r="I38" s="5">
        <v>11770994</v>
      </c>
      <c r="J38" s="5">
        <v>11694227</v>
      </c>
      <c r="K38" s="1">
        <v>22503</v>
      </c>
      <c r="L38" s="1">
        <v>22356</v>
      </c>
      <c r="M38" s="4">
        <v>1</v>
      </c>
      <c r="N38" s="1">
        <v>511</v>
      </c>
      <c r="O38" s="1">
        <v>508</v>
      </c>
      <c r="U38" s="135"/>
      <c r="V38" s="135"/>
      <c r="W38" s="135"/>
      <c r="X38" s="135"/>
      <c r="Y38" s="135"/>
    </row>
    <row r="39" spans="1:25" ht="12" customHeight="1">
      <c r="A39" s="584"/>
      <c r="B39" s="572"/>
      <c r="C39" s="67" t="s">
        <v>20</v>
      </c>
      <c r="D39" s="37">
        <v>22</v>
      </c>
      <c r="E39" s="37">
        <v>22</v>
      </c>
      <c r="F39" s="37">
        <v>79</v>
      </c>
      <c r="G39" s="37">
        <v>0</v>
      </c>
      <c r="H39" s="37">
        <v>0</v>
      </c>
      <c r="I39" s="37">
        <v>117</v>
      </c>
      <c r="J39" s="5">
        <v>116</v>
      </c>
      <c r="K39" s="1">
        <v>5318</v>
      </c>
      <c r="L39" s="1">
        <v>5273</v>
      </c>
      <c r="M39" s="4">
        <v>1</v>
      </c>
      <c r="N39" s="1">
        <v>0</v>
      </c>
      <c r="O39" s="1">
        <v>0</v>
      </c>
      <c r="U39" s="135"/>
      <c r="V39" s="135"/>
      <c r="W39" s="135"/>
      <c r="X39" s="135"/>
      <c r="Y39" s="135"/>
    </row>
    <row r="40" spans="1:25" ht="12" customHeight="1">
      <c r="A40" s="568" t="s">
        <v>158</v>
      </c>
      <c r="B40" s="633" t="s">
        <v>0</v>
      </c>
      <c r="C40" s="611"/>
      <c r="D40" s="83">
        <v>998024</v>
      </c>
      <c r="E40" s="84">
        <v>1915905</v>
      </c>
      <c r="F40" s="84">
        <v>6766897</v>
      </c>
      <c r="G40" s="84">
        <v>0</v>
      </c>
      <c r="H40" s="84">
        <v>0</v>
      </c>
      <c r="I40" s="84">
        <v>61110691</v>
      </c>
      <c r="J40" s="84">
        <v>59709121</v>
      </c>
      <c r="K40" s="84">
        <v>31897</v>
      </c>
      <c r="L40" s="84">
        <v>31165</v>
      </c>
      <c r="M40" s="39">
        <v>1.92</v>
      </c>
      <c r="N40" s="84">
        <v>2653</v>
      </c>
      <c r="O40" s="84">
        <v>2592</v>
      </c>
      <c r="U40" s="135"/>
      <c r="V40" s="135"/>
      <c r="W40" s="135"/>
      <c r="X40" s="135"/>
      <c r="Y40" s="135"/>
    </row>
    <row r="41" spans="1:25" ht="12" customHeight="1">
      <c r="A41" s="582"/>
      <c r="B41" s="644" t="s">
        <v>199</v>
      </c>
      <c r="C41" s="104" t="s">
        <v>5</v>
      </c>
      <c r="D41" s="1">
        <v>451129</v>
      </c>
      <c r="E41" s="1">
        <v>1363183</v>
      </c>
      <c r="F41" s="1">
        <v>2117552</v>
      </c>
      <c r="G41" s="1">
        <v>563312</v>
      </c>
      <c r="H41" s="1">
        <v>4667872</v>
      </c>
      <c r="I41" s="1">
        <v>48140994</v>
      </c>
      <c r="J41" s="1">
        <v>46845110</v>
      </c>
      <c r="K41" s="1">
        <v>35315</v>
      </c>
      <c r="L41" s="1">
        <v>34365</v>
      </c>
      <c r="M41" s="4">
        <v>3.02</v>
      </c>
      <c r="N41" s="1">
        <v>2090</v>
      </c>
      <c r="O41" s="1">
        <v>2034</v>
      </c>
      <c r="U41" s="135"/>
      <c r="V41" s="135"/>
      <c r="W41" s="135"/>
      <c r="X41" s="135"/>
      <c r="Y41" s="135"/>
    </row>
    <row r="42" spans="1:25" ht="12" customHeight="1">
      <c r="A42" s="582"/>
      <c r="B42" s="651"/>
      <c r="C42" s="62" t="s">
        <v>2</v>
      </c>
      <c r="D42" s="1">
        <v>25210</v>
      </c>
      <c r="E42" s="1">
        <v>433366</v>
      </c>
      <c r="F42" s="1">
        <v>519896</v>
      </c>
      <c r="G42" s="1">
        <v>669</v>
      </c>
      <c r="H42" s="1">
        <v>5647</v>
      </c>
      <c r="I42" s="1">
        <v>26980847</v>
      </c>
      <c r="J42" s="1">
        <v>26254683</v>
      </c>
      <c r="K42" s="1">
        <v>62259</v>
      </c>
      <c r="L42" s="1">
        <v>60583</v>
      </c>
      <c r="M42" s="4">
        <v>17.19</v>
      </c>
      <c r="N42" s="1">
        <v>1171</v>
      </c>
      <c r="O42" s="1">
        <v>1140</v>
      </c>
      <c r="U42" s="135"/>
      <c r="V42" s="135"/>
      <c r="W42" s="135"/>
      <c r="X42" s="135"/>
      <c r="Y42" s="135"/>
    </row>
    <row r="43" spans="1:25" ht="12" customHeight="1">
      <c r="A43" s="582"/>
      <c r="B43" s="651"/>
      <c r="C43" s="62" t="s">
        <v>3</v>
      </c>
      <c r="D43" s="1">
        <v>425919</v>
      </c>
      <c r="E43" s="1">
        <v>929817</v>
      </c>
      <c r="F43" s="1">
        <v>1597656</v>
      </c>
      <c r="G43" s="1">
        <v>562643</v>
      </c>
      <c r="H43" s="1">
        <v>4662225</v>
      </c>
      <c r="I43" s="1">
        <v>21160147</v>
      </c>
      <c r="J43" s="1">
        <v>20590427</v>
      </c>
      <c r="K43" s="1">
        <v>22757</v>
      </c>
      <c r="L43" s="1">
        <v>22145</v>
      </c>
      <c r="M43" s="4">
        <v>2.18</v>
      </c>
      <c r="N43" s="1">
        <v>919</v>
      </c>
      <c r="O43" s="1">
        <v>894</v>
      </c>
      <c r="U43" s="135"/>
      <c r="V43" s="135"/>
      <c r="W43" s="135"/>
      <c r="X43" s="135"/>
      <c r="Y43" s="135"/>
    </row>
    <row r="44" spans="1:25" ht="12" customHeight="1">
      <c r="A44" s="582"/>
      <c r="B44" s="570" t="s">
        <v>1</v>
      </c>
      <c r="C44" s="104" t="s">
        <v>5</v>
      </c>
      <c r="D44" s="1">
        <v>546895</v>
      </c>
      <c r="E44" s="1">
        <v>552722</v>
      </c>
      <c r="F44" s="1">
        <v>4649345</v>
      </c>
      <c r="G44" s="1">
        <v>0</v>
      </c>
      <c r="H44" s="1">
        <v>0</v>
      </c>
      <c r="I44" s="1">
        <v>12969697</v>
      </c>
      <c r="J44" s="1">
        <v>12864011</v>
      </c>
      <c r="K44" s="1">
        <v>23465</v>
      </c>
      <c r="L44" s="1">
        <v>23274</v>
      </c>
      <c r="M44" s="4">
        <v>1.01</v>
      </c>
      <c r="N44" s="1">
        <v>563</v>
      </c>
      <c r="O44" s="1">
        <v>559</v>
      </c>
      <c r="U44" s="135"/>
      <c r="V44" s="135"/>
      <c r="W44" s="135"/>
      <c r="X44" s="135"/>
      <c r="Y44" s="135"/>
    </row>
    <row r="45" spans="1:25" ht="12" customHeight="1">
      <c r="A45" s="582"/>
      <c r="B45" s="571"/>
      <c r="C45" s="53" t="s">
        <v>19</v>
      </c>
      <c r="D45" s="5">
        <v>546854</v>
      </c>
      <c r="E45" s="5">
        <v>552681</v>
      </c>
      <c r="F45" s="5">
        <v>4649258</v>
      </c>
      <c r="G45" s="5">
        <v>0</v>
      </c>
      <c r="H45" s="5">
        <v>0</v>
      </c>
      <c r="I45" s="5">
        <v>12969494</v>
      </c>
      <c r="J45" s="5">
        <v>12863829</v>
      </c>
      <c r="K45" s="1">
        <v>23467</v>
      </c>
      <c r="L45" s="1">
        <v>23275</v>
      </c>
      <c r="M45" s="4">
        <v>1.01</v>
      </c>
      <c r="N45" s="1">
        <v>563</v>
      </c>
      <c r="O45" s="1">
        <v>559</v>
      </c>
      <c r="U45" s="135"/>
      <c r="V45" s="135"/>
      <c r="W45" s="135"/>
      <c r="X45" s="135"/>
      <c r="Y45" s="135"/>
    </row>
    <row r="46" spans="1:25" ht="12" customHeight="1">
      <c r="A46" s="584"/>
      <c r="B46" s="572"/>
      <c r="C46" s="67" t="s">
        <v>20</v>
      </c>
      <c r="D46" s="37">
        <v>41</v>
      </c>
      <c r="E46" s="37">
        <v>41</v>
      </c>
      <c r="F46" s="37">
        <v>87</v>
      </c>
      <c r="G46" s="37">
        <v>0</v>
      </c>
      <c r="H46" s="37">
        <v>0</v>
      </c>
      <c r="I46" s="37">
        <v>203</v>
      </c>
      <c r="J46" s="37">
        <v>182</v>
      </c>
      <c r="K46" s="3">
        <v>4951</v>
      </c>
      <c r="L46" s="3">
        <v>4439</v>
      </c>
      <c r="M46" s="30">
        <v>1</v>
      </c>
      <c r="N46" s="3">
        <v>0</v>
      </c>
      <c r="O46" s="3">
        <v>0</v>
      </c>
      <c r="U46" s="135"/>
      <c r="V46" s="135"/>
      <c r="W46" s="135"/>
      <c r="X46" s="135"/>
      <c r="Y46" s="135"/>
    </row>
    <row r="47" spans="1:25" ht="12" customHeight="1">
      <c r="A47" s="568" t="s">
        <v>159</v>
      </c>
      <c r="B47" s="633" t="s">
        <v>0</v>
      </c>
      <c r="C47" s="611"/>
      <c r="D47" s="83">
        <v>768774</v>
      </c>
      <c r="E47" s="84">
        <v>1586159</v>
      </c>
      <c r="F47" s="84">
        <v>5671296</v>
      </c>
      <c r="G47" s="84">
        <v>0</v>
      </c>
      <c r="H47" s="84">
        <v>0</v>
      </c>
      <c r="I47" s="84">
        <v>54781796</v>
      </c>
      <c r="J47" s="1">
        <v>53714480</v>
      </c>
      <c r="K47" s="1">
        <v>34537</v>
      </c>
      <c r="L47" s="1">
        <v>33864</v>
      </c>
      <c r="M47" s="4">
        <v>2.06</v>
      </c>
      <c r="N47" s="1">
        <v>2379</v>
      </c>
      <c r="O47" s="1">
        <v>2332</v>
      </c>
      <c r="U47" s="135"/>
      <c r="V47" s="135"/>
      <c r="W47" s="135"/>
      <c r="X47" s="135"/>
      <c r="Y47" s="135"/>
    </row>
    <row r="48" spans="1:25" ht="12" customHeight="1">
      <c r="A48" s="582"/>
      <c r="B48" s="644" t="s">
        <v>199</v>
      </c>
      <c r="C48" s="104" t="s">
        <v>5</v>
      </c>
      <c r="D48" s="1">
        <v>348969</v>
      </c>
      <c r="E48" s="1">
        <v>1162686</v>
      </c>
      <c r="F48" s="1">
        <v>2014650</v>
      </c>
      <c r="G48" s="1">
        <v>424125</v>
      </c>
      <c r="H48" s="1">
        <v>3681433</v>
      </c>
      <c r="I48" s="1">
        <v>44789715</v>
      </c>
      <c r="J48" s="1">
        <v>43794225</v>
      </c>
      <c r="K48" s="1">
        <v>38523</v>
      </c>
      <c r="L48" s="1">
        <v>37666</v>
      </c>
      <c r="M48" s="4">
        <v>3.33</v>
      </c>
      <c r="N48" s="1">
        <v>1945</v>
      </c>
      <c r="O48" s="1">
        <v>1901</v>
      </c>
      <c r="U48" s="135"/>
      <c r="V48" s="135"/>
      <c r="W48" s="135"/>
      <c r="X48" s="135"/>
      <c r="Y48" s="135"/>
    </row>
    <row r="49" spans="1:25" ht="12" customHeight="1">
      <c r="A49" s="582"/>
      <c r="B49" s="651"/>
      <c r="C49" s="62" t="s">
        <v>2</v>
      </c>
      <c r="D49" s="1">
        <v>22573</v>
      </c>
      <c r="E49" s="1">
        <v>428888</v>
      </c>
      <c r="F49" s="1">
        <v>505522</v>
      </c>
      <c r="G49" s="1">
        <v>1672</v>
      </c>
      <c r="H49" s="1">
        <v>11384</v>
      </c>
      <c r="I49" s="1">
        <v>27319339</v>
      </c>
      <c r="J49" s="1">
        <v>26702397</v>
      </c>
      <c r="K49" s="1">
        <v>63698</v>
      </c>
      <c r="L49" s="1">
        <v>62260</v>
      </c>
      <c r="M49" s="4">
        <v>19</v>
      </c>
      <c r="N49" s="1">
        <v>1186</v>
      </c>
      <c r="O49" s="1">
        <v>1159</v>
      </c>
      <c r="U49" s="135"/>
      <c r="V49" s="135"/>
      <c r="W49" s="135"/>
      <c r="X49" s="135"/>
      <c r="Y49" s="135"/>
    </row>
    <row r="50" spans="1:25" ht="12" customHeight="1">
      <c r="A50" s="582"/>
      <c r="B50" s="651"/>
      <c r="C50" s="62" t="s">
        <v>3</v>
      </c>
      <c r="D50" s="1">
        <v>326396</v>
      </c>
      <c r="E50" s="1">
        <v>733798</v>
      </c>
      <c r="F50" s="1">
        <v>1509128</v>
      </c>
      <c r="G50" s="1">
        <v>422453</v>
      </c>
      <c r="H50" s="1">
        <v>3670049</v>
      </c>
      <c r="I50" s="1">
        <v>17470376</v>
      </c>
      <c r="J50" s="1">
        <v>17091828</v>
      </c>
      <c r="K50" s="1">
        <v>23808</v>
      </c>
      <c r="L50" s="1">
        <v>23292</v>
      </c>
      <c r="M50" s="4">
        <v>2.25</v>
      </c>
      <c r="N50" s="1">
        <v>759</v>
      </c>
      <c r="O50" s="1">
        <v>742</v>
      </c>
      <c r="U50" s="135"/>
      <c r="V50" s="135"/>
      <c r="W50" s="135"/>
      <c r="X50" s="135"/>
      <c r="Y50" s="135"/>
    </row>
    <row r="51" spans="1:25" ht="12" customHeight="1">
      <c r="A51" s="582"/>
      <c r="B51" s="570" t="s">
        <v>1</v>
      </c>
      <c r="C51" s="104" t="s">
        <v>5</v>
      </c>
      <c r="D51" s="1">
        <v>419805</v>
      </c>
      <c r="E51" s="1">
        <v>423473</v>
      </c>
      <c r="F51" s="1">
        <v>3656646</v>
      </c>
      <c r="G51" s="1">
        <v>0</v>
      </c>
      <c r="H51" s="1">
        <v>0</v>
      </c>
      <c r="I51" s="1">
        <v>9992081</v>
      </c>
      <c r="J51" s="1">
        <v>9920255</v>
      </c>
      <c r="K51" s="1">
        <v>23596</v>
      </c>
      <c r="L51" s="1">
        <v>23426</v>
      </c>
      <c r="M51" s="4">
        <v>1.01</v>
      </c>
      <c r="N51" s="1">
        <v>434</v>
      </c>
      <c r="O51" s="1">
        <v>431</v>
      </c>
      <c r="U51" s="135"/>
      <c r="V51" s="135"/>
      <c r="W51" s="135"/>
      <c r="X51" s="135"/>
      <c r="Y51" s="135"/>
    </row>
    <row r="52" spans="1:25" ht="12" customHeight="1">
      <c r="A52" s="582"/>
      <c r="B52" s="571"/>
      <c r="C52" s="53" t="s">
        <v>19</v>
      </c>
      <c r="D52" s="5">
        <v>419805</v>
      </c>
      <c r="E52" s="5">
        <v>423473</v>
      </c>
      <c r="F52" s="5">
        <v>3656646</v>
      </c>
      <c r="G52" s="5">
        <v>0</v>
      </c>
      <c r="H52" s="5">
        <v>0</v>
      </c>
      <c r="I52" s="5">
        <v>9992081</v>
      </c>
      <c r="J52" s="5">
        <v>9920255</v>
      </c>
      <c r="K52" s="1">
        <v>23596</v>
      </c>
      <c r="L52" s="1">
        <v>23426</v>
      </c>
      <c r="M52" s="4">
        <v>1.01</v>
      </c>
      <c r="N52" s="1">
        <v>434</v>
      </c>
      <c r="O52" s="1">
        <v>431</v>
      </c>
      <c r="U52" s="135"/>
      <c r="V52" s="135"/>
      <c r="W52" s="135"/>
      <c r="X52" s="135"/>
      <c r="Y52" s="135"/>
    </row>
    <row r="53" spans="1:25" ht="12" customHeight="1">
      <c r="A53" s="584"/>
      <c r="B53" s="572"/>
      <c r="C53" s="67" t="s">
        <v>20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5">
        <v>0</v>
      </c>
      <c r="K53" s="1">
        <v>0</v>
      </c>
      <c r="L53" s="1">
        <v>0</v>
      </c>
      <c r="M53" s="4">
        <v>0</v>
      </c>
      <c r="N53" s="1">
        <v>0</v>
      </c>
      <c r="O53" s="1">
        <v>0</v>
      </c>
      <c r="U53" s="135"/>
      <c r="V53" s="135"/>
      <c r="W53" s="135"/>
      <c r="X53" s="135"/>
      <c r="Y53" s="135"/>
    </row>
    <row r="54" spans="1:25" ht="12" customHeight="1">
      <c r="A54" s="568" t="s">
        <v>160</v>
      </c>
      <c r="B54" s="633" t="s">
        <v>0</v>
      </c>
      <c r="C54" s="611"/>
      <c r="D54" s="83">
        <v>285125</v>
      </c>
      <c r="E54" s="84">
        <v>708526</v>
      </c>
      <c r="F54" s="84">
        <v>2022378</v>
      </c>
      <c r="G54" s="84">
        <v>0</v>
      </c>
      <c r="H54" s="84">
        <v>0</v>
      </c>
      <c r="I54" s="84">
        <v>23914423</v>
      </c>
      <c r="J54" s="84">
        <v>23585846</v>
      </c>
      <c r="K54" s="84">
        <v>33752</v>
      </c>
      <c r="L54" s="84">
        <v>33289</v>
      </c>
      <c r="M54" s="39">
        <v>2.48</v>
      </c>
      <c r="N54" s="84">
        <v>1038</v>
      </c>
      <c r="O54" s="84">
        <v>1024</v>
      </c>
      <c r="U54" s="135"/>
      <c r="V54" s="135"/>
      <c r="W54" s="135"/>
      <c r="X54" s="135"/>
      <c r="Y54" s="135"/>
    </row>
    <row r="55" spans="1:25" ht="12" customHeight="1">
      <c r="A55" s="582"/>
      <c r="B55" s="644" t="s">
        <v>199</v>
      </c>
      <c r="C55" s="104" t="s">
        <v>5</v>
      </c>
      <c r="D55" s="1">
        <v>129415</v>
      </c>
      <c r="E55" s="1">
        <v>551682</v>
      </c>
      <c r="F55" s="1">
        <v>780964</v>
      </c>
      <c r="G55" s="1">
        <v>160608</v>
      </c>
      <c r="H55" s="1">
        <v>1261982</v>
      </c>
      <c r="I55" s="1">
        <v>20563652</v>
      </c>
      <c r="J55" s="1">
        <v>20255707</v>
      </c>
      <c r="K55" s="1">
        <v>37274</v>
      </c>
      <c r="L55" s="1">
        <v>36716</v>
      </c>
      <c r="M55" s="4">
        <v>4.26</v>
      </c>
      <c r="N55" s="1">
        <v>893</v>
      </c>
      <c r="O55" s="1">
        <v>879</v>
      </c>
      <c r="U55" s="135"/>
      <c r="V55" s="135"/>
      <c r="W55" s="135"/>
      <c r="X55" s="135"/>
      <c r="Y55" s="135"/>
    </row>
    <row r="56" spans="1:25" ht="12" customHeight="1">
      <c r="A56" s="582"/>
      <c r="B56" s="651"/>
      <c r="C56" s="62" t="s">
        <v>2</v>
      </c>
      <c r="D56" s="1">
        <v>13914</v>
      </c>
      <c r="E56" s="1">
        <v>268771</v>
      </c>
      <c r="F56" s="1">
        <v>298196</v>
      </c>
      <c r="G56" s="1">
        <v>74</v>
      </c>
      <c r="H56" s="1">
        <v>811</v>
      </c>
      <c r="I56" s="1">
        <v>14209603</v>
      </c>
      <c r="J56" s="1">
        <v>14011731</v>
      </c>
      <c r="K56" s="1">
        <v>52869</v>
      </c>
      <c r="L56" s="1">
        <v>52133</v>
      </c>
      <c r="M56" s="4">
        <v>19.32</v>
      </c>
      <c r="N56" s="1">
        <v>617</v>
      </c>
      <c r="O56" s="1">
        <v>608</v>
      </c>
      <c r="U56" s="135"/>
      <c r="V56" s="135"/>
      <c r="W56" s="135"/>
      <c r="X56" s="135"/>
      <c r="Y56" s="135"/>
    </row>
    <row r="57" spans="1:25" ht="12" customHeight="1">
      <c r="A57" s="582"/>
      <c r="B57" s="651"/>
      <c r="C57" s="62" t="s">
        <v>3</v>
      </c>
      <c r="D57" s="1">
        <v>115501</v>
      </c>
      <c r="E57" s="1">
        <v>282911</v>
      </c>
      <c r="F57" s="1">
        <v>482768</v>
      </c>
      <c r="G57" s="1">
        <v>160534</v>
      </c>
      <c r="H57" s="1">
        <v>1261171</v>
      </c>
      <c r="I57" s="1">
        <v>6354049</v>
      </c>
      <c r="J57" s="1">
        <v>6243976</v>
      </c>
      <c r="K57" s="1">
        <v>22460</v>
      </c>
      <c r="L57" s="1">
        <v>22070</v>
      </c>
      <c r="M57" s="4">
        <v>2.45</v>
      </c>
      <c r="N57" s="1">
        <v>276</v>
      </c>
      <c r="O57" s="1">
        <v>271</v>
      </c>
      <c r="U57" s="135"/>
      <c r="V57" s="135"/>
      <c r="W57" s="135"/>
      <c r="X57" s="135"/>
      <c r="Y57" s="135"/>
    </row>
    <row r="58" spans="1:25" ht="12" customHeight="1">
      <c r="A58" s="582"/>
      <c r="B58" s="570" t="s">
        <v>1</v>
      </c>
      <c r="C58" s="104" t="s">
        <v>5</v>
      </c>
      <c r="D58" s="1">
        <v>155710</v>
      </c>
      <c r="E58" s="1">
        <v>156844</v>
      </c>
      <c r="F58" s="1">
        <v>1241414</v>
      </c>
      <c r="G58" s="1">
        <v>0</v>
      </c>
      <c r="H58" s="1">
        <v>0</v>
      </c>
      <c r="I58" s="1">
        <v>3350771</v>
      </c>
      <c r="J58" s="1">
        <v>3330139</v>
      </c>
      <c r="K58" s="1">
        <v>21364</v>
      </c>
      <c r="L58" s="1">
        <v>21232</v>
      </c>
      <c r="M58" s="4">
        <v>1.01</v>
      </c>
      <c r="N58" s="1">
        <v>145</v>
      </c>
      <c r="O58" s="1">
        <v>145</v>
      </c>
      <c r="U58" s="135"/>
      <c r="V58" s="135"/>
      <c r="W58" s="135"/>
      <c r="X58" s="135"/>
      <c r="Y58" s="135"/>
    </row>
    <row r="59" spans="1:25" ht="12" customHeight="1">
      <c r="A59" s="582"/>
      <c r="B59" s="571"/>
      <c r="C59" s="53" t="s">
        <v>19</v>
      </c>
      <c r="D59" s="5">
        <v>155352</v>
      </c>
      <c r="E59" s="5">
        <v>156486</v>
      </c>
      <c r="F59" s="5">
        <v>1240232</v>
      </c>
      <c r="G59" s="5">
        <v>0</v>
      </c>
      <c r="H59" s="5">
        <v>0</v>
      </c>
      <c r="I59" s="5">
        <v>3349005</v>
      </c>
      <c r="J59" s="5">
        <v>3328479</v>
      </c>
      <c r="K59" s="1">
        <v>21401</v>
      </c>
      <c r="L59" s="1">
        <v>21270</v>
      </c>
      <c r="M59" s="4">
        <v>1.01</v>
      </c>
      <c r="N59" s="1">
        <v>145</v>
      </c>
      <c r="O59" s="1">
        <v>145</v>
      </c>
      <c r="U59" s="135"/>
      <c r="V59" s="135"/>
      <c r="W59" s="135"/>
      <c r="X59" s="135"/>
      <c r="Y59" s="135"/>
    </row>
    <row r="60" spans="1:25" ht="12" customHeight="1">
      <c r="A60" s="652"/>
      <c r="B60" s="653"/>
      <c r="C60" s="68" t="s">
        <v>20</v>
      </c>
      <c r="D60" s="17">
        <v>358</v>
      </c>
      <c r="E60" s="17">
        <v>358</v>
      </c>
      <c r="F60" s="17">
        <v>1182</v>
      </c>
      <c r="G60" s="17">
        <v>0</v>
      </c>
      <c r="H60" s="17">
        <v>0</v>
      </c>
      <c r="I60" s="17">
        <v>1766</v>
      </c>
      <c r="J60" s="17">
        <v>1660</v>
      </c>
      <c r="K60" s="29">
        <v>4933</v>
      </c>
      <c r="L60" s="29">
        <v>4637</v>
      </c>
      <c r="M60" s="32">
        <v>1</v>
      </c>
      <c r="N60" s="29">
        <v>0</v>
      </c>
      <c r="O60" s="29">
        <v>0</v>
      </c>
      <c r="U60" s="135"/>
      <c r="V60" s="135"/>
      <c r="W60" s="135"/>
      <c r="X60" s="135"/>
      <c r="Y60" s="135"/>
    </row>
    <row r="61" ht="12">
      <c r="A61" s="220" t="s">
        <v>176</v>
      </c>
    </row>
    <row r="62" spans="4:10" ht="12">
      <c r="D62" s="135"/>
      <c r="E62" s="135"/>
      <c r="F62" s="135"/>
      <c r="G62" s="135"/>
      <c r="H62" s="135"/>
      <c r="I62" s="135"/>
      <c r="J62" s="135"/>
    </row>
    <row r="63" spans="4:10" ht="12">
      <c r="D63" s="135"/>
      <c r="E63" s="135"/>
      <c r="F63" s="135"/>
      <c r="G63" s="135"/>
      <c r="H63" s="135"/>
      <c r="I63" s="135"/>
      <c r="J63" s="135"/>
    </row>
    <row r="64" spans="4:10" ht="12">
      <c r="D64" s="135"/>
      <c r="E64" s="135"/>
      <c r="F64" s="135"/>
      <c r="G64" s="135"/>
      <c r="H64" s="135"/>
      <c r="I64" s="135"/>
      <c r="J64" s="135"/>
    </row>
    <row r="65" spans="4:10" ht="12">
      <c r="D65" s="135"/>
      <c r="E65" s="135"/>
      <c r="F65" s="135"/>
      <c r="G65" s="135"/>
      <c r="H65" s="135"/>
      <c r="I65" s="135"/>
      <c r="J65" s="135"/>
    </row>
    <row r="66" spans="4:10" ht="12">
      <c r="D66" s="135"/>
      <c r="E66" s="135"/>
      <c r="F66" s="135"/>
      <c r="G66" s="135"/>
      <c r="H66" s="135"/>
      <c r="I66" s="135"/>
      <c r="J66" s="135"/>
    </row>
    <row r="67" spans="4:10" ht="12">
      <c r="D67" s="135"/>
      <c r="E67" s="135"/>
      <c r="F67" s="135"/>
      <c r="G67" s="135"/>
      <c r="H67" s="135"/>
      <c r="I67" s="135"/>
      <c r="J67" s="135"/>
    </row>
    <row r="68" spans="4:10" ht="12">
      <c r="D68" s="135"/>
      <c r="E68" s="135"/>
      <c r="F68" s="135"/>
      <c r="G68" s="135"/>
      <c r="H68" s="135"/>
      <c r="I68" s="135"/>
      <c r="J68" s="135"/>
    </row>
    <row r="69" spans="4:10" ht="12">
      <c r="D69" s="135"/>
      <c r="E69" s="135"/>
      <c r="F69" s="135"/>
      <c r="G69" s="135"/>
      <c r="H69" s="135"/>
      <c r="I69" s="135"/>
      <c r="J69" s="135"/>
    </row>
    <row r="71" spans="4:15" ht="12"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</row>
    <row r="72" spans="4:15" ht="12"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</row>
    <row r="73" spans="4:15" ht="12"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</row>
    <row r="74" spans="4:15" ht="12"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</row>
    <row r="75" spans="4:15" ht="12"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</row>
    <row r="76" spans="4:15" ht="12"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</row>
    <row r="77" spans="4:15" ht="12"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</row>
    <row r="78" spans="4:15" ht="12"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</row>
    <row r="79" spans="4:15" ht="12"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</row>
  </sheetData>
  <mergeCells count="37">
    <mergeCell ref="I3:J3"/>
    <mergeCell ref="A3:C4"/>
    <mergeCell ref="D3:D4"/>
    <mergeCell ref="E3:E4"/>
    <mergeCell ref="F3:F4"/>
    <mergeCell ref="A5:A11"/>
    <mergeCell ref="B5:C5"/>
    <mergeCell ref="B6:B8"/>
    <mergeCell ref="B9:B11"/>
    <mergeCell ref="A12:A18"/>
    <mergeCell ref="B12:C12"/>
    <mergeCell ref="B13:B15"/>
    <mergeCell ref="B16:B18"/>
    <mergeCell ref="A19:A25"/>
    <mergeCell ref="B19:C19"/>
    <mergeCell ref="B20:B22"/>
    <mergeCell ref="B23:B25"/>
    <mergeCell ref="A26:A32"/>
    <mergeCell ref="B26:C26"/>
    <mergeCell ref="B27:B29"/>
    <mergeCell ref="B30:B32"/>
    <mergeCell ref="A33:A39"/>
    <mergeCell ref="B33:C33"/>
    <mergeCell ref="B34:B36"/>
    <mergeCell ref="B37:B39"/>
    <mergeCell ref="A40:A46"/>
    <mergeCell ref="B40:C40"/>
    <mergeCell ref="B41:B43"/>
    <mergeCell ref="B44:B46"/>
    <mergeCell ref="A47:A53"/>
    <mergeCell ref="B47:C47"/>
    <mergeCell ref="B48:B50"/>
    <mergeCell ref="B51:B53"/>
    <mergeCell ref="A54:A60"/>
    <mergeCell ref="B54:C54"/>
    <mergeCell ref="B55:B57"/>
    <mergeCell ref="B58:B60"/>
  </mergeCells>
  <printOptions/>
  <pageMargins left="0.7480314960629921" right="0.7480314960629921" top="0.984251968503937" bottom="0.9448818897637796" header="0.5118110236220472" footer="0.5118110236220472"/>
  <pageSetup horizontalDpi="300" verticalDpi="300" orientation="portrait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32"/>
  <dimension ref="A1:Y68"/>
  <sheetViews>
    <sheetView showGridLines="0" workbookViewId="0" topLeftCell="A29">
      <selection activeCell="A1" sqref="A1"/>
    </sheetView>
  </sheetViews>
  <sheetFormatPr defaultColWidth="9.140625" defaultRowHeight="12"/>
  <cols>
    <col min="1" max="1" width="8.7109375" style="6" customWidth="1"/>
    <col min="2" max="3" width="5.7109375" style="6" customWidth="1"/>
    <col min="4" max="8" width="19.7109375" style="6" customWidth="1"/>
    <col min="9" max="9" width="18.7109375" style="6" customWidth="1"/>
    <col min="10" max="10" width="19.421875" style="6" customWidth="1"/>
    <col min="11" max="11" width="17.57421875" style="6" customWidth="1"/>
    <col min="12" max="12" width="17.421875" style="6" customWidth="1"/>
    <col min="13" max="13" width="14.57421875" style="234" customWidth="1"/>
    <col min="14" max="15" width="15.7109375" style="6" customWidth="1"/>
    <col min="16" max="17" width="6.00390625" style="6" bestFit="1" customWidth="1"/>
    <col min="18" max="18" width="4.28125" style="6" bestFit="1" customWidth="1"/>
    <col min="19" max="20" width="6.00390625" style="6" bestFit="1" customWidth="1"/>
    <col min="21" max="25" width="3.421875" style="6" bestFit="1" customWidth="1"/>
    <col min="26" max="16384" width="13.00390625" style="6" customWidth="1"/>
  </cols>
  <sheetData>
    <row r="1" spans="3:4" ht="13.5">
      <c r="C1" s="243" t="s">
        <v>700</v>
      </c>
      <c r="D1" s="241" t="s">
        <v>292</v>
      </c>
    </row>
    <row r="2" ht="12">
      <c r="O2" s="102" t="s">
        <v>694</v>
      </c>
    </row>
    <row r="3" spans="1:15" ht="18.75" customHeight="1">
      <c r="A3" s="592"/>
      <c r="B3" s="714"/>
      <c r="C3" s="714"/>
      <c r="D3" s="625" t="s">
        <v>130</v>
      </c>
      <c r="E3" s="625" t="s">
        <v>131</v>
      </c>
      <c r="F3" s="625" t="s">
        <v>813</v>
      </c>
      <c r="G3" s="132" t="s">
        <v>664</v>
      </c>
      <c r="H3" s="192" t="s">
        <v>264</v>
      </c>
      <c r="I3" s="593" t="s">
        <v>285</v>
      </c>
      <c r="J3" s="610"/>
      <c r="K3" s="132" t="s">
        <v>272</v>
      </c>
      <c r="L3" s="132" t="s">
        <v>609</v>
      </c>
      <c r="M3" s="396" t="s">
        <v>270</v>
      </c>
      <c r="N3" s="132" t="s">
        <v>283</v>
      </c>
      <c r="O3" s="192" t="s">
        <v>284</v>
      </c>
    </row>
    <row r="4" spans="1:15" ht="18.75" customHeight="1">
      <c r="A4" s="611"/>
      <c r="B4" s="627"/>
      <c r="C4" s="627"/>
      <c r="D4" s="627"/>
      <c r="E4" s="627"/>
      <c r="F4" s="627"/>
      <c r="G4" s="133" t="s">
        <v>665</v>
      </c>
      <c r="H4" s="193" t="s">
        <v>267</v>
      </c>
      <c r="I4" s="109" t="s">
        <v>132</v>
      </c>
      <c r="J4" s="54" t="s">
        <v>155</v>
      </c>
      <c r="K4" s="133" t="s">
        <v>667</v>
      </c>
      <c r="L4" s="133" t="s">
        <v>153</v>
      </c>
      <c r="M4" s="397" t="s">
        <v>880</v>
      </c>
      <c r="N4" s="133" t="s">
        <v>174</v>
      </c>
      <c r="O4" s="193" t="s">
        <v>153</v>
      </c>
    </row>
    <row r="5" spans="1:25" ht="12" customHeight="1">
      <c r="A5" s="568" t="s">
        <v>161</v>
      </c>
      <c r="B5" s="633" t="s">
        <v>0</v>
      </c>
      <c r="C5" s="634"/>
      <c r="D5" s="83">
        <v>2982684</v>
      </c>
      <c r="E5" s="84">
        <v>6339276</v>
      </c>
      <c r="F5" s="84">
        <v>23035003</v>
      </c>
      <c r="G5" s="84">
        <v>0</v>
      </c>
      <c r="H5" s="84">
        <v>0</v>
      </c>
      <c r="I5" s="84">
        <v>204780596</v>
      </c>
      <c r="J5" s="84">
        <v>201767019</v>
      </c>
      <c r="K5" s="84">
        <v>32303</v>
      </c>
      <c r="L5" s="84">
        <v>31828</v>
      </c>
      <c r="M5" s="39">
        <v>2.13</v>
      </c>
      <c r="N5" s="84">
        <v>8891</v>
      </c>
      <c r="O5" s="84">
        <v>8760</v>
      </c>
      <c r="U5" s="135"/>
      <c r="V5" s="135"/>
      <c r="W5" s="135"/>
      <c r="X5" s="135"/>
      <c r="Y5" s="135"/>
    </row>
    <row r="6" spans="1:25" ht="12" customHeight="1">
      <c r="A6" s="638"/>
      <c r="B6" s="644" t="s">
        <v>199</v>
      </c>
      <c r="C6" s="104" t="s">
        <v>5</v>
      </c>
      <c r="D6" s="1">
        <v>1356769</v>
      </c>
      <c r="E6" s="1">
        <v>4704317</v>
      </c>
      <c r="F6" s="1">
        <v>7640949</v>
      </c>
      <c r="G6" s="1">
        <v>1631119</v>
      </c>
      <c r="H6" s="1">
        <v>15038086</v>
      </c>
      <c r="I6" s="1">
        <v>165079729</v>
      </c>
      <c r="J6" s="1">
        <v>162283496</v>
      </c>
      <c r="K6" s="1">
        <v>35091</v>
      </c>
      <c r="L6" s="1">
        <v>34497</v>
      </c>
      <c r="M6" s="4">
        <v>3.47</v>
      </c>
      <c r="N6" s="1">
        <v>7167</v>
      </c>
      <c r="O6" s="1">
        <v>7046</v>
      </c>
      <c r="U6" s="135"/>
      <c r="V6" s="135"/>
      <c r="W6" s="135"/>
      <c r="X6" s="135"/>
      <c r="Y6" s="135"/>
    </row>
    <row r="7" spans="1:25" ht="12" customHeight="1">
      <c r="A7" s="638"/>
      <c r="B7" s="645"/>
      <c r="C7" s="58" t="s">
        <v>2</v>
      </c>
      <c r="D7" s="1">
        <v>91863</v>
      </c>
      <c r="E7" s="1">
        <v>1818798</v>
      </c>
      <c r="F7" s="1">
        <v>2077431</v>
      </c>
      <c r="G7" s="1">
        <v>781</v>
      </c>
      <c r="H7" s="1">
        <v>8085</v>
      </c>
      <c r="I7" s="1">
        <v>96247171</v>
      </c>
      <c r="J7" s="1">
        <v>94553000</v>
      </c>
      <c r="K7" s="1">
        <v>52918</v>
      </c>
      <c r="L7" s="1">
        <v>51987</v>
      </c>
      <c r="M7" s="4">
        <v>19.8</v>
      </c>
      <c r="N7" s="1">
        <v>4179</v>
      </c>
      <c r="O7" s="1">
        <v>4105</v>
      </c>
      <c r="U7" s="135"/>
      <c r="V7" s="135"/>
      <c r="W7" s="135"/>
      <c r="X7" s="135"/>
      <c r="Y7" s="135"/>
    </row>
    <row r="8" spans="1:25" ht="12" customHeight="1">
      <c r="A8" s="638"/>
      <c r="B8" s="645"/>
      <c r="C8" s="57" t="s">
        <v>3</v>
      </c>
      <c r="D8" s="1">
        <v>1264906</v>
      </c>
      <c r="E8" s="1">
        <v>2885519</v>
      </c>
      <c r="F8" s="1">
        <v>5563518</v>
      </c>
      <c r="G8" s="1">
        <v>1630338</v>
      </c>
      <c r="H8" s="1">
        <v>15030001</v>
      </c>
      <c r="I8" s="1">
        <v>68832558</v>
      </c>
      <c r="J8" s="1">
        <v>67730496</v>
      </c>
      <c r="K8" s="1">
        <v>23854</v>
      </c>
      <c r="L8" s="1">
        <v>23473</v>
      </c>
      <c r="M8" s="4">
        <v>2.28</v>
      </c>
      <c r="N8" s="1">
        <v>2989</v>
      </c>
      <c r="O8" s="1">
        <v>2941</v>
      </c>
      <c r="U8" s="135"/>
      <c r="V8" s="135"/>
      <c r="W8" s="135"/>
      <c r="X8" s="135"/>
      <c r="Y8" s="135"/>
    </row>
    <row r="9" spans="1:25" ht="12" customHeight="1">
      <c r="A9" s="638"/>
      <c r="B9" s="570" t="s">
        <v>1</v>
      </c>
      <c r="C9" s="104" t="s">
        <v>5</v>
      </c>
      <c r="D9" s="1">
        <v>1625915</v>
      </c>
      <c r="E9" s="1">
        <v>1634959</v>
      </c>
      <c r="F9" s="1">
        <v>15394054</v>
      </c>
      <c r="G9" s="1">
        <v>0</v>
      </c>
      <c r="H9" s="1">
        <v>0</v>
      </c>
      <c r="I9" s="1">
        <v>39700867</v>
      </c>
      <c r="J9" s="1">
        <v>39483523</v>
      </c>
      <c r="K9" s="1">
        <v>24282</v>
      </c>
      <c r="L9" s="1">
        <v>24150</v>
      </c>
      <c r="M9" s="4">
        <v>1.01</v>
      </c>
      <c r="N9" s="1">
        <v>1724</v>
      </c>
      <c r="O9" s="1">
        <v>1714</v>
      </c>
      <c r="U9" s="135"/>
      <c r="V9" s="135"/>
      <c r="W9" s="135"/>
      <c r="X9" s="135"/>
      <c r="Y9" s="135"/>
    </row>
    <row r="10" spans="1:25" ht="12" customHeight="1">
      <c r="A10" s="638"/>
      <c r="B10" s="636"/>
      <c r="C10" s="53" t="s">
        <v>19</v>
      </c>
      <c r="D10" s="5">
        <v>1622207</v>
      </c>
      <c r="E10" s="5">
        <v>1631209</v>
      </c>
      <c r="F10" s="5">
        <v>15381825</v>
      </c>
      <c r="G10" s="5">
        <v>0</v>
      </c>
      <c r="H10" s="5">
        <v>0</v>
      </c>
      <c r="I10" s="5">
        <v>39681069</v>
      </c>
      <c r="J10" s="5">
        <v>39464927</v>
      </c>
      <c r="K10" s="1">
        <v>24326</v>
      </c>
      <c r="L10" s="1">
        <v>24194</v>
      </c>
      <c r="M10" s="4">
        <v>1.01</v>
      </c>
      <c r="N10" s="1">
        <v>1723</v>
      </c>
      <c r="O10" s="1">
        <v>1713</v>
      </c>
      <c r="U10" s="135"/>
      <c r="V10" s="135"/>
      <c r="W10" s="135"/>
      <c r="X10" s="135"/>
      <c r="Y10" s="135"/>
    </row>
    <row r="11" spans="1:25" ht="12" customHeight="1">
      <c r="A11" s="639"/>
      <c r="B11" s="637"/>
      <c r="C11" s="67" t="s">
        <v>20</v>
      </c>
      <c r="D11" s="37">
        <v>3708</v>
      </c>
      <c r="E11" s="37">
        <v>3750</v>
      </c>
      <c r="F11" s="37">
        <v>12229</v>
      </c>
      <c r="G11" s="37">
        <v>0</v>
      </c>
      <c r="H11" s="37">
        <v>0</v>
      </c>
      <c r="I11" s="37">
        <v>19798</v>
      </c>
      <c r="J11" s="5">
        <v>18596</v>
      </c>
      <c r="K11" s="1">
        <v>5279</v>
      </c>
      <c r="L11" s="1">
        <v>4959</v>
      </c>
      <c r="M11" s="4">
        <v>1.01</v>
      </c>
      <c r="N11" s="1">
        <v>1</v>
      </c>
      <c r="O11" s="1">
        <v>1</v>
      </c>
      <c r="U11" s="135"/>
      <c r="V11" s="135"/>
      <c r="W11" s="135"/>
      <c r="X11" s="135"/>
      <c r="Y11" s="135"/>
    </row>
    <row r="12" spans="1:25" ht="12" customHeight="1">
      <c r="A12" s="568" t="s">
        <v>162</v>
      </c>
      <c r="B12" s="633" t="s">
        <v>0</v>
      </c>
      <c r="C12" s="634"/>
      <c r="D12" s="83">
        <v>849192</v>
      </c>
      <c r="E12" s="84">
        <v>1687925</v>
      </c>
      <c r="F12" s="84">
        <v>7100739</v>
      </c>
      <c r="G12" s="84">
        <v>0</v>
      </c>
      <c r="H12" s="84">
        <v>0</v>
      </c>
      <c r="I12" s="84">
        <v>59080731</v>
      </c>
      <c r="J12" s="84">
        <v>58165081</v>
      </c>
      <c r="K12" s="84">
        <v>35002</v>
      </c>
      <c r="L12" s="84">
        <v>34460</v>
      </c>
      <c r="M12" s="39">
        <v>1.99</v>
      </c>
      <c r="N12" s="84">
        <v>2565</v>
      </c>
      <c r="O12" s="84">
        <v>2525</v>
      </c>
      <c r="U12" s="135"/>
      <c r="V12" s="135"/>
      <c r="W12" s="135"/>
      <c r="X12" s="135"/>
      <c r="Y12" s="135"/>
    </row>
    <row r="13" spans="1:25" ht="12" customHeight="1">
      <c r="A13" s="638"/>
      <c r="B13" s="644" t="s">
        <v>199</v>
      </c>
      <c r="C13" s="104" t="s">
        <v>5</v>
      </c>
      <c r="D13" s="1">
        <v>410973</v>
      </c>
      <c r="E13" s="1">
        <v>1248016</v>
      </c>
      <c r="F13" s="1">
        <v>2459143</v>
      </c>
      <c r="G13" s="1">
        <v>435226</v>
      </c>
      <c r="H13" s="1">
        <v>4618567</v>
      </c>
      <c r="I13" s="1">
        <v>46375353</v>
      </c>
      <c r="J13" s="1">
        <v>45512506</v>
      </c>
      <c r="K13" s="1">
        <v>37159</v>
      </c>
      <c r="L13" s="1">
        <v>36468</v>
      </c>
      <c r="M13" s="4">
        <v>3.04</v>
      </c>
      <c r="N13" s="1">
        <v>2014</v>
      </c>
      <c r="O13" s="1">
        <v>1976</v>
      </c>
      <c r="U13" s="135"/>
      <c r="V13" s="135"/>
      <c r="W13" s="135"/>
      <c r="X13" s="135"/>
      <c r="Y13" s="135"/>
    </row>
    <row r="14" spans="1:25" ht="12" customHeight="1">
      <c r="A14" s="638"/>
      <c r="B14" s="645"/>
      <c r="C14" s="58" t="s">
        <v>2</v>
      </c>
      <c r="D14" s="1">
        <v>24958</v>
      </c>
      <c r="E14" s="1">
        <v>448370</v>
      </c>
      <c r="F14" s="1">
        <v>555716</v>
      </c>
      <c r="G14" s="1">
        <v>899</v>
      </c>
      <c r="H14" s="1">
        <v>7079</v>
      </c>
      <c r="I14" s="1">
        <v>27845596</v>
      </c>
      <c r="J14" s="1">
        <v>27285898</v>
      </c>
      <c r="K14" s="1">
        <v>62104</v>
      </c>
      <c r="L14" s="1">
        <v>60856</v>
      </c>
      <c r="M14" s="4">
        <v>17.96</v>
      </c>
      <c r="N14" s="1">
        <v>1209</v>
      </c>
      <c r="O14" s="1">
        <v>1185</v>
      </c>
      <c r="U14" s="135"/>
      <c r="V14" s="135"/>
      <c r="W14" s="135"/>
      <c r="X14" s="135"/>
      <c r="Y14" s="135"/>
    </row>
    <row r="15" spans="1:25" ht="12" customHeight="1">
      <c r="A15" s="638"/>
      <c r="B15" s="645"/>
      <c r="C15" s="57" t="s">
        <v>3</v>
      </c>
      <c r="D15" s="1">
        <v>386015</v>
      </c>
      <c r="E15" s="1">
        <v>799646</v>
      </c>
      <c r="F15" s="1">
        <v>1903427</v>
      </c>
      <c r="G15" s="1">
        <v>434327</v>
      </c>
      <c r="H15" s="1">
        <v>4611488</v>
      </c>
      <c r="I15" s="1">
        <v>18529757</v>
      </c>
      <c r="J15" s="1">
        <v>18226608</v>
      </c>
      <c r="K15" s="1">
        <v>23172</v>
      </c>
      <c r="L15" s="1">
        <v>22793</v>
      </c>
      <c r="M15" s="4">
        <v>2.07</v>
      </c>
      <c r="N15" s="1">
        <v>805</v>
      </c>
      <c r="O15" s="1">
        <v>791</v>
      </c>
      <c r="U15" s="135"/>
      <c r="V15" s="135"/>
      <c r="W15" s="135"/>
      <c r="X15" s="135"/>
      <c r="Y15" s="135"/>
    </row>
    <row r="16" spans="1:25" ht="12" customHeight="1">
      <c r="A16" s="638"/>
      <c r="B16" s="570" t="s">
        <v>1</v>
      </c>
      <c r="C16" s="104" t="s">
        <v>5</v>
      </c>
      <c r="D16" s="1">
        <v>438219</v>
      </c>
      <c r="E16" s="1">
        <v>439909</v>
      </c>
      <c r="F16" s="1">
        <v>4641596</v>
      </c>
      <c r="G16" s="1">
        <v>0</v>
      </c>
      <c r="H16" s="1">
        <v>0</v>
      </c>
      <c r="I16" s="1">
        <v>12705378</v>
      </c>
      <c r="J16" s="1">
        <v>12652575</v>
      </c>
      <c r="K16" s="1">
        <v>28882</v>
      </c>
      <c r="L16" s="1">
        <v>28762</v>
      </c>
      <c r="M16" s="4">
        <v>1</v>
      </c>
      <c r="N16" s="1">
        <v>552</v>
      </c>
      <c r="O16" s="1">
        <v>549</v>
      </c>
      <c r="U16" s="135"/>
      <c r="V16" s="135"/>
      <c r="W16" s="135"/>
      <c r="X16" s="135"/>
      <c r="Y16" s="135"/>
    </row>
    <row r="17" spans="1:25" ht="12" customHeight="1">
      <c r="A17" s="638"/>
      <c r="B17" s="636"/>
      <c r="C17" s="53" t="s">
        <v>19</v>
      </c>
      <c r="D17" s="5">
        <v>433739</v>
      </c>
      <c r="E17" s="5">
        <v>435410</v>
      </c>
      <c r="F17" s="5">
        <v>4626808</v>
      </c>
      <c r="G17" s="5">
        <v>0</v>
      </c>
      <c r="H17" s="5">
        <v>0</v>
      </c>
      <c r="I17" s="5">
        <v>12676806</v>
      </c>
      <c r="J17" s="5">
        <v>12625202</v>
      </c>
      <c r="K17" s="1">
        <v>29115</v>
      </c>
      <c r="L17" s="1">
        <v>28996</v>
      </c>
      <c r="M17" s="4">
        <v>1</v>
      </c>
      <c r="N17" s="1">
        <v>550</v>
      </c>
      <c r="O17" s="1">
        <v>548</v>
      </c>
      <c r="U17" s="135"/>
      <c r="V17" s="135"/>
      <c r="W17" s="135"/>
      <c r="X17" s="135"/>
      <c r="Y17" s="135"/>
    </row>
    <row r="18" spans="1:25" ht="12" customHeight="1">
      <c r="A18" s="639"/>
      <c r="B18" s="637"/>
      <c r="C18" s="67" t="s">
        <v>20</v>
      </c>
      <c r="D18" s="37">
        <v>4480</v>
      </c>
      <c r="E18" s="37">
        <v>4499</v>
      </c>
      <c r="F18" s="37">
        <v>14788</v>
      </c>
      <c r="G18" s="37">
        <v>0</v>
      </c>
      <c r="H18" s="37">
        <v>0</v>
      </c>
      <c r="I18" s="37">
        <v>28572</v>
      </c>
      <c r="J18" s="37">
        <v>27373</v>
      </c>
      <c r="K18" s="3">
        <v>6351</v>
      </c>
      <c r="L18" s="3">
        <v>6084</v>
      </c>
      <c r="M18" s="30">
        <v>1</v>
      </c>
      <c r="N18" s="3">
        <v>1</v>
      </c>
      <c r="O18" s="3">
        <v>1</v>
      </c>
      <c r="U18" s="135"/>
      <c r="V18" s="135"/>
      <c r="W18" s="135"/>
      <c r="X18" s="135"/>
      <c r="Y18" s="135"/>
    </row>
    <row r="19" spans="1:25" ht="12" customHeight="1">
      <c r="A19" s="568" t="s">
        <v>163</v>
      </c>
      <c r="B19" s="633" t="s">
        <v>0</v>
      </c>
      <c r="C19" s="634"/>
      <c r="D19" s="83">
        <v>832394</v>
      </c>
      <c r="E19" s="84">
        <v>1777255</v>
      </c>
      <c r="F19" s="84">
        <v>6316938</v>
      </c>
      <c r="G19" s="84">
        <v>0</v>
      </c>
      <c r="H19" s="84">
        <v>0</v>
      </c>
      <c r="I19" s="84">
        <v>50807728</v>
      </c>
      <c r="J19" s="1">
        <v>50028816</v>
      </c>
      <c r="K19" s="1">
        <v>28588</v>
      </c>
      <c r="L19" s="1">
        <v>28149</v>
      </c>
      <c r="M19" s="4">
        <v>2.14</v>
      </c>
      <c r="N19" s="1">
        <v>2206</v>
      </c>
      <c r="O19" s="1">
        <v>2172</v>
      </c>
      <c r="U19" s="135"/>
      <c r="V19" s="135"/>
      <c r="W19" s="135"/>
      <c r="X19" s="135"/>
      <c r="Y19" s="135"/>
    </row>
    <row r="20" spans="1:25" ht="12" customHeight="1">
      <c r="A20" s="638"/>
      <c r="B20" s="644" t="s">
        <v>199</v>
      </c>
      <c r="C20" s="104" t="s">
        <v>5</v>
      </c>
      <c r="D20" s="1">
        <v>387142</v>
      </c>
      <c r="E20" s="1">
        <v>1330708</v>
      </c>
      <c r="F20" s="1">
        <v>2629185</v>
      </c>
      <c r="G20" s="1">
        <v>443913</v>
      </c>
      <c r="H20" s="1">
        <v>3587259</v>
      </c>
      <c r="I20" s="1">
        <v>41849441</v>
      </c>
      <c r="J20" s="1">
        <v>41132603</v>
      </c>
      <c r="K20" s="1">
        <v>31449</v>
      </c>
      <c r="L20" s="1">
        <v>30910</v>
      </c>
      <c r="M20" s="4">
        <v>3.44</v>
      </c>
      <c r="N20" s="1">
        <v>1817</v>
      </c>
      <c r="O20" s="1">
        <v>1786</v>
      </c>
      <c r="U20" s="135"/>
      <c r="V20" s="135"/>
      <c r="W20" s="135"/>
      <c r="X20" s="135"/>
      <c r="Y20" s="135"/>
    </row>
    <row r="21" spans="1:25" ht="12" customHeight="1">
      <c r="A21" s="638"/>
      <c r="B21" s="645"/>
      <c r="C21" s="58" t="s">
        <v>2</v>
      </c>
      <c r="D21" s="1">
        <v>27093</v>
      </c>
      <c r="E21" s="1">
        <v>537958</v>
      </c>
      <c r="F21" s="1">
        <v>607196</v>
      </c>
      <c r="G21" s="1">
        <v>237</v>
      </c>
      <c r="H21" s="1">
        <v>1968</v>
      </c>
      <c r="I21" s="1">
        <v>24709882</v>
      </c>
      <c r="J21" s="1">
        <v>24290475</v>
      </c>
      <c r="K21" s="1">
        <v>45933</v>
      </c>
      <c r="L21" s="1">
        <v>45153</v>
      </c>
      <c r="M21" s="4">
        <v>19.86</v>
      </c>
      <c r="N21" s="1">
        <v>1073</v>
      </c>
      <c r="O21" s="1">
        <v>1055</v>
      </c>
      <c r="U21" s="135"/>
      <c r="V21" s="135"/>
      <c r="W21" s="135"/>
      <c r="X21" s="135"/>
      <c r="Y21" s="135"/>
    </row>
    <row r="22" spans="1:25" ht="12" customHeight="1">
      <c r="A22" s="638"/>
      <c r="B22" s="645"/>
      <c r="C22" s="57" t="s">
        <v>3</v>
      </c>
      <c r="D22" s="1">
        <v>360049</v>
      </c>
      <c r="E22" s="1">
        <v>792750</v>
      </c>
      <c r="F22" s="1">
        <v>2021989</v>
      </c>
      <c r="G22" s="1">
        <v>443676</v>
      </c>
      <c r="H22" s="1">
        <v>3585291</v>
      </c>
      <c r="I22" s="1">
        <v>17139559</v>
      </c>
      <c r="J22" s="1">
        <v>16842128</v>
      </c>
      <c r="K22" s="1">
        <v>21620</v>
      </c>
      <c r="L22" s="1">
        <v>21245</v>
      </c>
      <c r="M22" s="4">
        <v>2.2</v>
      </c>
      <c r="N22" s="1">
        <v>744</v>
      </c>
      <c r="O22" s="1">
        <v>731</v>
      </c>
      <c r="U22" s="135"/>
      <c r="V22" s="135"/>
      <c r="W22" s="135"/>
      <c r="X22" s="135"/>
      <c r="Y22" s="135"/>
    </row>
    <row r="23" spans="1:25" ht="12" customHeight="1">
      <c r="A23" s="638"/>
      <c r="B23" s="570" t="s">
        <v>1</v>
      </c>
      <c r="C23" s="104" t="s">
        <v>5</v>
      </c>
      <c r="D23" s="1">
        <v>445252</v>
      </c>
      <c r="E23" s="1">
        <v>446547</v>
      </c>
      <c r="F23" s="1">
        <v>3687753</v>
      </c>
      <c r="G23" s="1">
        <v>0</v>
      </c>
      <c r="H23" s="1">
        <v>0</v>
      </c>
      <c r="I23" s="1">
        <v>8958287</v>
      </c>
      <c r="J23" s="1">
        <v>8896213</v>
      </c>
      <c r="K23" s="1">
        <v>20061</v>
      </c>
      <c r="L23" s="1">
        <v>19922</v>
      </c>
      <c r="M23" s="4">
        <v>1</v>
      </c>
      <c r="N23" s="1">
        <v>389</v>
      </c>
      <c r="O23" s="1">
        <v>386</v>
      </c>
      <c r="U23" s="135"/>
      <c r="V23" s="135"/>
      <c r="W23" s="135"/>
      <c r="X23" s="135"/>
      <c r="Y23" s="135"/>
    </row>
    <row r="24" spans="1:25" ht="12" customHeight="1">
      <c r="A24" s="638"/>
      <c r="B24" s="636"/>
      <c r="C24" s="53" t="s">
        <v>19</v>
      </c>
      <c r="D24" s="5">
        <v>444010</v>
      </c>
      <c r="E24" s="5">
        <v>445305</v>
      </c>
      <c r="F24" s="5">
        <v>3683610</v>
      </c>
      <c r="G24" s="5">
        <v>0</v>
      </c>
      <c r="H24" s="5">
        <v>0</v>
      </c>
      <c r="I24" s="5">
        <v>8952128</v>
      </c>
      <c r="J24" s="5">
        <v>8890573</v>
      </c>
      <c r="K24" s="1">
        <v>20103</v>
      </c>
      <c r="L24" s="1">
        <v>19965</v>
      </c>
      <c r="M24" s="4">
        <v>1</v>
      </c>
      <c r="N24" s="1">
        <v>389</v>
      </c>
      <c r="O24" s="1">
        <v>386</v>
      </c>
      <c r="U24" s="135"/>
      <c r="V24" s="135"/>
      <c r="W24" s="135"/>
      <c r="X24" s="135"/>
      <c r="Y24" s="135"/>
    </row>
    <row r="25" spans="1:25" ht="12" customHeight="1">
      <c r="A25" s="639"/>
      <c r="B25" s="637"/>
      <c r="C25" s="67" t="s">
        <v>20</v>
      </c>
      <c r="D25" s="37">
        <v>1242</v>
      </c>
      <c r="E25" s="37">
        <v>1242</v>
      </c>
      <c r="F25" s="37">
        <v>4143</v>
      </c>
      <c r="G25" s="37">
        <v>0</v>
      </c>
      <c r="H25" s="37">
        <v>0</v>
      </c>
      <c r="I25" s="37">
        <v>6159</v>
      </c>
      <c r="J25" s="5">
        <v>5640</v>
      </c>
      <c r="K25" s="1">
        <v>4959</v>
      </c>
      <c r="L25" s="1">
        <v>4541</v>
      </c>
      <c r="M25" s="4">
        <v>1</v>
      </c>
      <c r="N25" s="1">
        <v>0</v>
      </c>
      <c r="O25" s="1">
        <v>0</v>
      </c>
      <c r="U25" s="135"/>
      <c r="V25" s="135"/>
      <c r="W25" s="135"/>
      <c r="X25" s="135"/>
      <c r="Y25" s="135"/>
    </row>
    <row r="26" spans="1:25" ht="12" customHeight="1">
      <c r="A26" s="568" t="s">
        <v>164</v>
      </c>
      <c r="B26" s="633" t="s">
        <v>0</v>
      </c>
      <c r="C26" s="634"/>
      <c r="D26" s="83">
        <v>1307696</v>
      </c>
      <c r="E26" s="84">
        <v>2499040</v>
      </c>
      <c r="F26" s="84">
        <v>8608426</v>
      </c>
      <c r="G26" s="84">
        <v>0</v>
      </c>
      <c r="H26" s="84">
        <v>0</v>
      </c>
      <c r="I26" s="84">
        <v>63722258</v>
      </c>
      <c r="J26" s="84">
        <v>62646656</v>
      </c>
      <c r="K26" s="84">
        <v>25499</v>
      </c>
      <c r="L26" s="84">
        <v>25068</v>
      </c>
      <c r="M26" s="39">
        <v>1.91</v>
      </c>
      <c r="N26" s="84">
        <v>2767</v>
      </c>
      <c r="O26" s="84">
        <v>2720</v>
      </c>
      <c r="U26" s="135"/>
      <c r="V26" s="135"/>
      <c r="W26" s="135"/>
      <c r="X26" s="135"/>
      <c r="Y26" s="135"/>
    </row>
    <row r="27" spans="1:25" ht="12" customHeight="1">
      <c r="A27" s="638"/>
      <c r="B27" s="644" t="s">
        <v>199</v>
      </c>
      <c r="C27" s="104" t="s">
        <v>5</v>
      </c>
      <c r="D27" s="1">
        <v>564934</v>
      </c>
      <c r="E27" s="1">
        <v>1751370</v>
      </c>
      <c r="F27" s="1">
        <v>3039649</v>
      </c>
      <c r="G27" s="1">
        <v>759338</v>
      </c>
      <c r="H27" s="1">
        <v>5554565</v>
      </c>
      <c r="I27" s="1">
        <v>49102431</v>
      </c>
      <c r="J27" s="1">
        <v>48131052</v>
      </c>
      <c r="K27" s="1">
        <v>28037</v>
      </c>
      <c r="L27" s="1">
        <v>27482</v>
      </c>
      <c r="M27" s="4">
        <v>3.1</v>
      </c>
      <c r="N27" s="1">
        <v>2132</v>
      </c>
      <c r="O27" s="1">
        <v>2090</v>
      </c>
      <c r="U27" s="135"/>
      <c r="V27" s="135"/>
      <c r="W27" s="135"/>
      <c r="X27" s="135"/>
      <c r="Y27" s="135"/>
    </row>
    <row r="28" spans="1:25" ht="12" customHeight="1">
      <c r="A28" s="638"/>
      <c r="B28" s="645"/>
      <c r="C28" s="58" t="s">
        <v>2</v>
      </c>
      <c r="D28" s="1">
        <v>26572</v>
      </c>
      <c r="E28" s="1">
        <v>520570</v>
      </c>
      <c r="F28" s="1">
        <v>594071</v>
      </c>
      <c r="G28" s="1">
        <v>1053</v>
      </c>
      <c r="H28" s="1">
        <v>11712</v>
      </c>
      <c r="I28" s="1">
        <v>26056587</v>
      </c>
      <c r="J28" s="1">
        <v>25539567</v>
      </c>
      <c r="K28" s="1">
        <v>50054</v>
      </c>
      <c r="L28" s="1">
        <v>49061</v>
      </c>
      <c r="M28" s="4">
        <v>19.59</v>
      </c>
      <c r="N28" s="1">
        <v>1131</v>
      </c>
      <c r="O28" s="1">
        <v>1109</v>
      </c>
      <c r="U28" s="135"/>
      <c r="V28" s="135"/>
      <c r="W28" s="135"/>
      <c r="X28" s="135"/>
      <c r="Y28" s="135"/>
    </row>
    <row r="29" spans="1:25" ht="12" customHeight="1">
      <c r="A29" s="638"/>
      <c r="B29" s="645"/>
      <c r="C29" s="57" t="s">
        <v>3</v>
      </c>
      <c r="D29" s="1">
        <v>538362</v>
      </c>
      <c r="E29" s="1">
        <v>1230800</v>
      </c>
      <c r="F29" s="1">
        <v>2445578</v>
      </c>
      <c r="G29" s="1">
        <v>758285</v>
      </c>
      <c r="H29" s="1">
        <v>5542853</v>
      </c>
      <c r="I29" s="1">
        <v>23045844</v>
      </c>
      <c r="J29" s="1">
        <v>22591485</v>
      </c>
      <c r="K29" s="1">
        <v>18724</v>
      </c>
      <c r="L29" s="1">
        <v>18355</v>
      </c>
      <c r="M29" s="4">
        <v>2.29</v>
      </c>
      <c r="N29" s="1">
        <v>1001</v>
      </c>
      <c r="O29" s="1">
        <v>981</v>
      </c>
      <c r="U29" s="135"/>
      <c r="V29" s="135"/>
      <c r="W29" s="135"/>
      <c r="X29" s="135"/>
      <c r="Y29" s="135"/>
    </row>
    <row r="30" spans="1:25" ht="12" customHeight="1">
      <c r="A30" s="638"/>
      <c r="B30" s="570" t="s">
        <v>1</v>
      </c>
      <c r="C30" s="104" t="s">
        <v>5</v>
      </c>
      <c r="D30" s="1">
        <v>742762</v>
      </c>
      <c r="E30" s="1">
        <v>747670</v>
      </c>
      <c r="F30" s="1">
        <v>5568777</v>
      </c>
      <c r="G30" s="1">
        <v>0</v>
      </c>
      <c r="H30" s="1">
        <v>0</v>
      </c>
      <c r="I30" s="1">
        <v>14619827</v>
      </c>
      <c r="J30" s="1">
        <v>14515604</v>
      </c>
      <c r="K30" s="1">
        <v>19554</v>
      </c>
      <c r="L30" s="1">
        <v>19414</v>
      </c>
      <c r="M30" s="4">
        <v>1.01</v>
      </c>
      <c r="N30" s="1">
        <v>635</v>
      </c>
      <c r="O30" s="1">
        <v>630</v>
      </c>
      <c r="U30" s="135"/>
      <c r="V30" s="135"/>
      <c r="W30" s="135"/>
      <c r="X30" s="135"/>
      <c r="Y30" s="135"/>
    </row>
    <row r="31" spans="1:25" ht="12" customHeight="1">
      <c r="A31" s="638"/>
      <c r="B31" s="636"/>
      <c r="C31" s="53" t="s">
        <v>19</v>
      </c>
      <c r="D31" s="5">
        <v>740698</v>
      </c>
      <c r="E31" s="5">
        <v>745606</v>
      </c>
      <c r="F31" s="5">
        <v>5561863</v>
      </c>
      <c r="G31" s="5">
        <v>0</v>
      </c>
      <c r="H31" s="5">
        <v>0</v>
      </c>
      <c r="I31" s="5">
        <v>14606095</v>
      </c>
      <c r="J31" s="5">
        <v>14502628</v>
      </c>
      <c r="K31" s="1">
        <v>19590</v>
      </c>
      <c r="L31" s="1">
        <v>19451</v>
      </c>
      <c r="M31" s="4">
        <v>1.01</v>
      </c>
      <c r="N31" s="1">
        <v>634</v>
      </c>
      <c r="O31" s="1">
        <v>630</v>
      </c>
      <c r="U31" s="135"/>
      <c r="V31" s="135"/>
      <c r="W31" s="135"/>
      <c r="X31" s="135"/>
      <c r="Y31" s="135"/>
    </row>
    <row r="32" spans="1:25" ht="12" customHeight="1">
      <c r="A32" s="639"/>
      <c r="B32" s="637"/>
      <c r="C32" s="67" t="s">
        <v>20</v>
      </c>
      <c r="D32" s="37">
        <v>2064</v>
      </c>
      <c r="E32" s="37">
        <v>2064</v>
      </c>
      <c r="F32" s="37">
        <v>6914</v>
      </c>
      <c r="G32" s="37">
        <v>0</v>
      </c>
      <c r="H32" s="37">
        <v>0</v>
      </c>
      <c r="I32" s="37">
        <v>13732</v>
      </c>
      <c r="J32" s="37">
        <v>12976</v>
      </c>
      <c r="K32" s="3">
        <v>6653</v>
      </c>
      <c r="L32" s="3">
        <v>6287</v>
      </c>
      <c r="M32" s="30">
        <v>1</v>
      </c>
      <c r="N32" s="3">
        <v>1</v>
      </c>
      <c r="O32" s="3">
        <v>1</v>
      </c>
      <c r="U32" s="135"/>
      <c r="V32" s="135"/>
      <c r="W32" s="135"/>
      <c r="X32" s="135"/>
      <c r="Y32" s="135"/>
    </row>
    <row r="33" spans="1:25" ht="12" customHeight="1">
      <c r="A33" s="568" t="s">
        <v>165</v>
      </c>
      <c r="B33" s="633" t="s">
        <v>0</v>
      </c>
      <c r="C33" s="634"/>
      <c r="D33" s="83">
        <v>1976402</v>
      </c>
      <c r="E33" s="84">
        <v>3638241</v>
      </c>
      <c r="F33" s="84">
        <v>13017404</v>
      </c>
      <c r="G33" s="84">
        <v>0</v>
      </c>
      <c r="H33" s="84">
        <v>0</v>
      </c>
      <c r="I33" s="84">
        <v>102651403</v>
      </c>
      <c r="J33" s="1">
        <v>100550519</v>
      </c>
      <c r="K33" s="1">
        <v>28215</v>
      </c>
      <c r="L33" s="1">
        <v>27637</v>
      </c>
      <c r="M33" s="4">
        <v>1.84</v>
      </c>
      <c r="N33" s="1">
        <v>4457</v>
      </c>
      <c r="O33" s="1">
        <v>4366</v>
      </c>
      <c r="U33" s="135"/>
      <c r="V33" s="135"/>
      <c r="W33" s="135"/>
      <c r="X33" s="135"/>
      <c r="Y33" s="135"/>
    </row>
    <row r="34" spans="1:25" ht="12" customHeight="1">
      <c r="A34" s="638"/>
      <c r="B34" s="644" t="s">
        <v>199</v>
      </c>
      <c r="C34" s="104" t="s">
        <v>5</v>
      </c>
      <c r="D34" s="1">
        <v>861572</v>
      </c>
      <c r="E34" s="1">
        <v>2516671</v>
      </c>
      <c r="F34" s="1">
        <v>4424951</v>
      </c>
      <c r="G34" s="1">
        <v>1129610</v>
      </c>
      <c r="H34" s="1">
        <v>8559012</v>
      </c>
      <c r="I34" s="1">
        <v>77305554</v>
      </c>
      <c r="J34" s="1">
        <v>75393471</v>
      </c>
      <c r="K34" s="1">
        <v>30717</v>
      </c>
      <c r="L34" s="1">
        <v>29958</v>
      </c>
      <c r="M34" s="4">
        <v>2.92</v>
      </c>
      <c r="N34" s="1">
        <v>3356</v>
      </c>
      <c r="O34" s="1">
        <v>3273</v>
      </c>
      <c r="U34" s="135"/>
      <c r="V34" s="135"/>
      <c r="W34" s="135"/>
      <c r="X34" s="135"/>
      <c r="Y34" s="135"/>
    </row>
    <row r="35" spans="1:25" ht="12" customHeight="1">
      <c r="A35" s="638"/>
      <c r="B35" s="645"/>
      <c r="C35" s="58" t="s">
        <v>2</v>
      </c>
      <c r="D35" s="1">
        <v>39291</v>
      </c>
      <c r="E35" s="1">
        <v>667429</v>
      </c>
      <c r="F35" s="1">
        <v>806109</v>
      </c>
      <c r="G35" s="1">
        <v>1225</v>
      </c>
      <c r="H35" s="1">
        <v>19502</v>
      </c>
      <c r="I35" s="1">
        <v>42247626</v>
      </c>
      <c r="J35" s="1">
        <v>41205126</v>
      </c>
      <c r="K35" s="1">
        <v>63299</v>
      </c>
      <c r="L35" s="1">
        <v>61737</v>
      </c>
      <c r="M35" s="4">
        <v>16.99</v>
      </c>
      <c r="N35" s="1">
        <v>1834</v>
      </c>
      <c r="O35" s="1">
        <v>1789</v>
      </c>
      <c r="U35" s="135"/>
      <c r="V35" s="135"/>
      <c r="W35" s="135"/>
      <c r="X35" s="135"/>
      <c r="Y35" s="135"/>
    </row>
    <row r="36" spans="1:25" ht="12" customHeight="1">
      <c r="A36" s="638"/>
      <c r="B36" s="645"/>
      <c r="C36" s="57" t="s">
        <v>3</v>
      </c>
      <c r="D36" s="1">
        <v>822281</v>
      </c>
      <c r="E36" s="1">
        <v>1849242</v>
      </c>
      <c r="F36" s="1">
        <v>3618842</v>
      </c>
      <c r="G36" s="1">
        <v>1128385</v>
      </c>
      <c r="H36" s="1">
        <v>8539510</v>
      </c>
      <c r="I36" s="1">
        <v>35057928</v>
      </c>
      <c r="J36" s="1">
        <v>34188345</v>
      </c>
      <c r="K36" s="1">
        <v>18958</v>
      </c>
      <c r="L36" s="1">
        <v>18488</v>
      </c>
      <c r="M36" s="4">
        <v>2.25</v>
      </c>
      <c r="N36" s="1">
        <v>1522</v>
      </c>
      <c r="O36" s="1">
        <v>1484</v>
      </c>
      <c r="U36" s="135"/>
      <c r="V36" s="135"/>
      <c r="W36" s="135"/>
      <c r="X36" s="135"/>
      <c r="Y36" s="135"/>
    </row>
    <row r="37" spans="1:25" ht="12" customHeight="1">
      <c r="A37" s="638"/>
      <c r="B37" s="570" t="s">
        <v>1</v>
      </c>
      <c r="C37" s="104" t="s">
        <v>5</v>
      </c>
      <c r="D37" s="1">
        <v>1114830</v>
      </c>
      <c r="E37" s="1">
        <v>1121570</v>
      </c>
      <c r="F37" s="1">
        <v>8592453</v>
      </c>
      <c r="G37" s="1">
        <v>0</v>
      </c>
      <c r="H37" s="1">
        <v>0</v>
      </c>
      <c r="I37" s="1">
        <v>25345849</v>
      </c>
      <c r="J37" s="1">
        <v>25157048</v>
      </c>
      <c r="K37" s="1">
        <v>22599</v>
      </c>
      <c r="L37" s="1">
        <v>22430</v>
      </c>
      <c r="M37" s="4">
        <v>1.01</v>
      </c>
      <c r="N37" s="1">
        <v>1100</v>
      </c>
      <c r="O37" s="1">
        <v>1092</v>
      </c>
      <c r="U37" s="135"/>
      <c r="V37" s="135"/>
      <c r="W37" s="135"/>
      <c r="X37" s="135"/>
      <c r="Y37" s="135"/>
    </row>
    <row r="38" spans="1:25" ht="12" customHeight="1">
      <c r="A38" s="638"/>
      <c r="B38" s="636"/>
      <c r="C38" s="53" t="s">
        <v>19</v>
      </c>
      <c r="D38" s="5">
        <v>1112162</v>
      </c>
      <c r="E38" s="5">
        <v>1118902</v>
      </c>
      <c r="F38" s="5">
        <v>8582753</v>
      </c>
      <c r="G38" s="5">
        <v>0</v>
      </c>
      <c r="H38" s="5">
        <v>0</v>
      </c>
      <c r="I38" s="5">
        <v>25327943</v>
      </c>
      <c r="J38" s="5">
        <v>25140302</v>
      </c>
      <c r="K38" s="1">
        <v>22636</v>
      </c>
      <c r="L38" s="1">
        <v>22469</v>
      </c>
      <c r="M38" s="4">
        <v>1.01</v>
      </c>
      <c r="N38" s="1">
        <v>1100</v>
      </c>
      <c r="O38" s="1">
        <v>1092</v>
      </c>
      <c r="U38" s="135"/>
      <c r="V38" s="135"/>
      <c r="W38" s="135"/>
      <c r="X38" s="135"/>
      <c r="Y38" s="135"/>
    </row>
    <row r="39" spans="1:25" ht="12" customHeight="1">
      <c r="A39" s="639"/>
      <c r="B39" s="637"/>
      <c r="C39" s="67" t="s">
        <v>20</v>
      </c>
      <c r="D39" s="37">
        <v>2668</v>
      </c>
      <c r="E39" s="37">
        <v>2668</v>
      </c>
      <c r="F39" s="37">
        <v>9700</v>
      </c>
      <c r="G39" s="37">
        <v>0</v>
      </c>
      <c r="H39" s="37">
        <v>0</v>
      </c>
      <c r="I39" s="37">
        <v>17906</v>
      </c>
      <c r="J39" s="5">
        <v>16746</v>
      </c>
      <c r="K39" s="1">
        <v>6711</v>
      </c>
      <c r="L39" s="1">
        <v>6277</v>
      </c>
      <c r="M39" s="4">
        <v>1</v>
      </c>
      <c r="N39" s="1">
        <v>1</v>
      </c>
      <c r="O39" s="1">
        <v>1</v>
      </c>
      <c r="U39" s="135"/>
      <c r="V39" s="135"/>
      <c r="W39" s="135"/>
      <c r="X39" s="135"/>
      <c r="Y39" s="135"/>
    </row>
    <row r="40" spans="1:25" ht="12" customHeight="1">
      <c r="A40" s="568" t="s">
        <v>166</v>
      </c>
      <c r="B40" s="633" t="s">
        <v>0</v>
      </c>
      <c r="C40" s="634"/>
      <c r="D40" s="83">
        <v>2088382</v>
      </c>
      <c r="E40" s="84">
        <v>4245656</v>
      </c>
      <c r="F40" s="84">
        <v>14066327</v>
      </c>
      <c r="G40" s="84">
        <v>0</v>
      </c>
      <c r="H40" s="84">
        <v>0</v>
      </c>
      <c r="I40" s="84">
        <v>115973330</v>
      </c>
      <c r="J40" s="84">
        <v>113882146</v>
      </c>
      <c r="K40" s="84">
        <v>27316</v>
      </c>
      <c r="L40" s="84">
        <v>26823</v>
      </c>
      <c r="M40" s="39">
        <v>2.03</v>
      </c>
      <c r="N40" s="84">
        <v>5035</v>
      </c>
      <c r="O40" s="84">
        <v>4945</v>
      </c>
      <c r="U40" s="135"/>
      <c r="V40" s="135"/>
      <c r="W40" s="135"/>
      <c r="X40" s="135"/>
      <c r="Y40" s="135"/>
    </row>
    <row r="41" spans="1:25" ht="12" customHeight="1">
      <c r="A41" s="638"/>
      <c r="B41" s="644" t="s">
        <v>199</v>
      </c>
      <c r="C41" s="104" t="s">
        <v>5</v>
      </c>
      <c r="D41" s="1">
        <v>943223</v>
      </c>
      <c r="E41" s="1">
        <v>3094247</v>
      </c>
      <c r="F41" s="1">
        <v>5029801</v>
      </c>
      <c r="G41" s="1">
        <v>1171044</v>
      </c>
      <c r="H41" s="1">
        <v>9040607</v>
      </c>
      <c r="I41" s="1">
        <v>91138745</v>
      </c>
      <c r="J41" s="1">
        <v>89218115</v>
      </c>
      <c r="K41" s="1">
        <v>29454</v>
      </c>
      <c r="L41" s="1">
        <v>28834</v>
      </c>
      <c r="M41" s="4">
        <v>3.28</v>
      </c>
      <c r="N41" s="1">
        <v>3957</v>
      </c>
      <c r="O41" s="1">
        <v>3874</v>
      </c>
      <c r="U41" s="135"/>
      <c r="V41" s="135"/>
      <c r="W41" s="135"/>
      <c r="X41" s="135"/>
      <c r="Y41" s="135"/>
    </row>
    <row r="42" spans="1:25" ht="12" customHeight="1">
      <c r="A42" s="638"/>
      <c r="B42" s="645"/>
      <c r="C42" s="58" t="s">
        <v>2</v>
      </c>
      <c r="D42" s="1">
        <v>59889</v>
      </c>
      <c r="E42" s="1">
        <v>1050768</v>
      </c>
      <c r="F42" s="1">
        <v>1255468</v>
      </c>
      <c r="G42" s="1">
        <v>549</v>
      </c>
      <c r="H42" s="1">
        <v>4475</v>
      </c>
      <c r="I42" s="1">
        <v>54653805</v>
      </c>
      <c r="J42" s="1">
        <v>53551290</v>
      </c>
      <c r="K42" s="1">
        <v>52013</v>
      </c>
      <c r="L42" s="1">
        <v>50964</v>
      </c>
      <c r="M42" s="4">
        <v>17.55</v>
      </c>
      <c r="N42" s="1">
        <v>2373</v>
      </c>
      <c r="O42" s="1">
        <v>2325</v>
      </c>
      <c r="U42" s="135"/>
      <c r="V42" s="135"/>
      <c r="W42" s="135"/>
      <c r="X42" s="135"/>
      <c r="Y42" s="135"/>
    </row>
    <row r="43" spans="1:25" ht="12" customHeight="1">
      <c r="A43" s="638"/>
      <c r="B43" s="645"/>
      <c r="C43" s="57" t="s">
        <v>3</v>
      </c>
      <c r="D43" s="1">
        <v>883334</v>
      </c>
      <c r="E43" s="1">
        <v>2043479</v>
      </c>
      <c r="F43" s="1">
        <v>3774333</v>
      </c>
      <c r="G43" s="1">
        <v>1170495</v>
      </c>
      <c r="H43" s="1">
        <v>9036132</v>
      </c>
      <c r="I43" s="1">
        <v>36484940</v>
      </c>
      <c r="J43" s="1">
        <v>35666825</v>
      </c>
      <c r="K43" s="1">
        <v>17854</v>
      </c>
      <c r="L43" s="1">
        <v>17454</v>
      </c>
      <c r="M43" s="4">
        <v>2.31</v>
      </c>
      <c r="N43" s="1">
        <v>1584</v>
      </c>
      <c r="O43" s="1">
        <v>1549</v>
      </c>
      <c r="U43" s="135"/>
      <c r="V43" s="135"/>
      <c r="W43" s="135"/>
      <c r="X43" s="135"/>
      <c r="Y43" s="135"/>
    </row>
    <row r="44" spans="1:25" ht="12" customHeight="1">
      <c r="A44" s="638"/>
      <c r="B44" s="570" t="s">
        <v>1</v>
      </c>
      <c r="C44" s="104" t="s">
        <v>5</v>
      </c>
      <c r="D44" s="1">
        <v>1145159</v>
      </c>
      <c r="E44" s="1">
        <v>1151409</v>
      </c>
      <c r="F44" s="1">
        <v>9036526</v>
      </c>
      <c r="G44" s="1">
        <v>0</v>
      </c>
      <c r="H44" s="1">
        <v>0</v>
      </c>
      <c r="I44" s="1">
        <v>24834585</v>
      </c>
      <c r="J44" s="1">
        <v>24664031</v>
      </c>
      <c r="K44" s="1">
        <v>21569</v>
      </c>
      <c r="L44" s="1">
        <v>21421</v>
      </c>
      <c r="M44" s="4">
        <v>1.01</v>
      </c>
      <c r="N44" s="1">
        <v>1078</v>
      </c>
      <c r="O44" s="1">
        <v>1071</v>
      </c>
      <c r="U44" s="135"/>
      <c r="V44" s="135"/>
      <c r="W44" s="135"/>
      <c r="X44" s="135"/>
      <c r="Y44" s="135"/>
    </row>
    <row r="45" spans="1:25" ht="12" customHeight="1">
      <c r="A45" s="638"/>
      <c r="B45" s="636"/>
      <c r="C45" s="53" t="s">
        <v>19</v>
      </c>
      <c r="D45" s="5">
        <v>1143648</v>
      </c>
      <c r="E45" s="5">
        <v>1149898</v>
      </c>
      <c r="F45" s="5">
        <v>9031362</v>
      </c>
      <c r="G45" s="5">
        <v>0</v>
      </c>
      <c r="H45" s="5">
        <v>0</v>
      </c>
      <c r="I45" s="5">
        <v>24826081</v>
      </c>
      <c r="J45" s="5">
        <v>24656135</v>
      </c>
      <c r="K45" s="1">
        <v>21590</v>
      </c>
      <c r="L45" s="1">
        <v>21442</v>
      </c>
      <c r="M45" s="4">
        <v>1.01</v>
      </c>
      <c r="N45" s="1">
        <v>1078</v>
      </c>
      <c r="O45" s="1">
        <v>1071</v>
      </c>
      <c r="U45" s="135"/>
      <c r="V45" s="135"/>
      <c r="W45" s="135"/>
      <c r="X45" s="135"/>
      <c r="Y45" s="135"/>
    </row>
    <row r="46" spans="1:25" ht="12" customHeight="1">
      <c r="A46" s="639"/>
      <c r="B46" s="637"/>
      <c r="C46" s="67" t="s">
        <v>20</v>
      </c>
      <c r="D46" s="37">
        <v>1511</v>
      </c>
      <c r="E46" s="37">
        <v>1511</v>
      </c>
      <c r="F46" s="37">
        <v>5164</v>
      </c>
      <c r="G46" s="37">
        <v>0</v>
      </c>
      <c r="H46" s="37">
        <v>0</v>
      </c>
      <c r="I46" s="37">
        <v>8504</v>
      </c>
      <c r="J46" s="37">
        <v>7896</v>
      </c>
      <c r="K46" s="3">
        <v>5628</v>
      </c>
      <c r="L46" s="3">
        <v>5226</v>
      </c>
      <c r="M46" s="30">
        <v>1</v>
      </c>
      <c r="N46" s="3">
        <v>0</v>
      </c>
      <c r="O46" s="3">
        <v>0</v>
      </c>
      <c r="U46" s="135"/>
      <c r="V46" s="135"/>
      <c r="W46" s="135"/>
      <c r="X46" s="135"/>
      <c r="Y46" s="135"/>
    </row>
    <row r="47" spans="1:25" ht="12" customHeight="1">
      <c r="A47" s="568" t="s">
        <v>167</v>
      </c>
      <c r="B47" s="633" t="s">
        <v>0</v>
      </c>
      <c r="C47" s="634"/>
      <c r="D47" s="83">
        <v>1737775</v>
      </c>
      <c r="E47" s="84">
        <v>3822698</v>
      </c>
      <c r="F47" s="84">
        <v>12956337</v>
      </c>
      <c r="G47" s="84">
        <v>0</v>
      </c>
      <c r="H47" s="84">
        <v>0</v>
      </c>
      <c r="I47" s="84">
        <v>109561487</v>
      </c>
      <c r="J47" s="1">
        <v>107787329</v>
      </c>
      <c r="K47" s="1">
        <v>28661</v>
      </c>
      <c r="L47" s="1">
        <v>28197</v>
      </c>
      <c r="M47" s="4">
        <v>2.2</v>
      </c>
      <c r="N47" s="1">
        <v>4757</v>
      </c>
      <c r="O47" s="1">
        <v>4680</v>
      </c>
      <c r="U47" s="135"/>
      <c r="V47" s="135"/>
      <c r="W47" s="135"/>
      <c r="X47" s="135"/>
      <c r="Y47" s="135"/>
    </row>
    <row r="48" spans="1:25" ht="12" customHeight="1">
      <c r="A48" s="638"/>
      <c r="B48" s="644" t="s">
        <v>199</v>
      </c>
      <c r="C48" s="104" t="s">
        <v>5</v>
      </c>
      <c r="D48" s="1">
        <v>824923</v>
      </c>
      <c r="E48" s="1">
        <v>2905089</v>
      </c>
      <c r="F48" s="1">
        <v>4996936</v>
      </c>
      <c r="G48" s="1">
        <v>919543</v>
      </c>
      <c r="H48" s="1">
        <v>7884244</v>
      </c>
      <c r="I48" s="1">
        <v>88078072</v>
      </c>
      <c r="J48" s="1">
        <v>86433019</v>
      </c>
      <c r="K48" s="1">
        <v>30319</v>
      </c>
      <c r="L48" s="1">
        <v>29752</v>
      </c>
      <c r="M48" s="4">
        <v>3.52</v>
      </c>
      <c r="N48" s="1">
        <v>3824</v>
      </c>
      <c r="O48" s="1">
        <v>3753</v>
      </c>
      <c r="U48" s="135"/>
      <c r="V48" s="135"/>
      <c r="W48" s="135"/>
      <c r="X48" s="135"/>
      <c r="Y48" s="135"/>
    </row>
    <row r="49" spans="1:25" ht="12" customHeight="1">
      <c r="A49" s="638"/>
      <c r="B49" s="645"/>
      <c r="C49" s="58" t="s">
        <v>2</v>
      </c>
      <c r="D49" s="1">
        <v>72563</v>
      </c>
      <c r="E49" s="1">
        <v>1274280</v>
      </c>
      <c r="F49" s="1">
        <v>1422220</v>
      </c>
      <c r="G49" s="1">
        <v>743</v>
      </c>
      <c r="H49" s="1">
        <v>8644</v>
      </c>
      <c r="I49" s="1">
        <v>57120253</v>
      </c>
      <c r="J49" s="1">
        <v>56120321</v>
      </c>
      <c r="K49" s="1">
        <v>44826</v>
      </c>
      <c r="L49" s="1">
        <v>44041</v>
      </c>
      <c r="M49" s="4">
        <v>17.56</v>
      </c>
      <c r="N49" s="1">
        <v>2480</v>
      </c>
      <c r="O49" s="1">
        <v>2437</v>
      </c>
      <c r="U49" s="135"/>
      <c r="V49" s="135"/>
      <c r="W49" s="135"/>
      <c r="X49" s="135"/>
      <c r="Y49" s="135"/>
    </row>
    <row r="50" spans="1:25" ht="12" customHeight="1">
      <c r="A50" s="638"/>
      <c r="B50" s="645"/>
      <c r="C50" s="57" t="s">
        <v>3</v>
      </c>
      <c r="D50" s="1">
        <v>752360</v>
      </c>
      <c r="E50" s="1">
        <v>1630809</v>
      </c>
      <c r="F50" s="1">
        <v>3574716</v>
      </c>
      <c r="G50" s="1">
        <v>918800</v>
      </c>
      <c r="H50" s="1">
        <v>7875600</v>
      </c>
      <c r="I50" s="1">
        <v>30957819</v>
      </c>
      <c r="J50" s="1">
        <v>30312698</v>
      </c>
      <c r="K50" s="1">
        <v>18983</v>
      </c>
      <c r="L50" s="1">
        <v>18588</v>
      </c>
      <c r="M50" s="4">
        <v>2.17</v>
      </c>
      <c r="N50" s="1">
        <v>1344</v>
      </c>
      <c r="O50" s="1">
        <v>1316</v>
      </c>
      <c r="U50" s="135"/>
      <c r="V50" s="135"/>
      <c r="W50" s="135"/>
      <c r="X50" s="135"/>
      <c r="Y50" s="135"/>
    </row>
    <row r="51" spans="1:25" ht="12" customHeight="1">
      <c r="A51" s="638"/>
      <c r="B51" s="570" t="s">
        <v>1</v>
      </c>
      <c r="C51" s="104" t="s">
        <v>5</v>
      </c>
      <c r="D51" s="1">
        <v>912852</v>
      </c>
      <c r="E51" s="1">
        <v>917609</v>
      </c>
      <c r="F51" s="1">
        <v>7959401</v>
      </c>
      <c r="G51" s="1">
        <v>0</v>
      </c>
      <c r="H51" s="1">
        <v>0</v>
      </c>
      <c r="I51" s="1">
        <v>21483415</v>
      </c>
      <c r="J51" s="1">
        <v>21354310</v>
      </c>
      <c r="K51" s="1">
        <v>23412</v>
      </c>
      <c r="L51" s="1">
        <v>23272</v>
      </c>
      <c r="M51" s="4">
        <v>1.01</v>
      </c>
      <c r="N51" s="1">
        <v>933</v>
      </c>
      <c r="O51" s="1">
        <v>927</v>
      </c>
      <c r="U51" s="135"/>
      <c r="V51" s="135"/>
      <c r="W51" s="135"/>
      <c r="X51" s="135"/>
      <c r="Y51" s="135"/>
    </row>
    <row r="52" spans="1:25" ht="12" customHeight="1">
      <c r="A52" s="638"/>
      <c r="B52" s="636"/>
      <c r="C52" s="53" t="s">
        <v>19</v>
      </c>
      <c r="D52" s="5">
        <v>910551</v>
      </c>
      <c r="E52" s="5">
        <v>915257</v>
      </c>
      <c r="F52" s="5">
        <v>7951613</v>
      </c>
      <c r="G52" s="5">
        <v>0</v>
      </c>
      <c r="H52" s="5">
        <v>0</v>
      </c>
      <c r="I52" s="5">
        <v>21471415</v>
      </c>
      <c r="J52" s="5">
        <v>21343118</v>
      </c>
      <c r="K52" s="1">
        <v>23459</v>
      </c>
      <c r="L52" s="1">
        <v>23319</v>
      </c>
      <c r="M52" s="4">
        <v>1.01</v>
      </c>
      <c r="N52" s="1">
        <v>932</v>
      </c>
      <c r="O52" s="1">
        <v>927</v>
      </c>
      <c r="U52" s="135"/>
      <c r="V52" s="135"/>
      <c r="W52" s="135"/>
      <c r="X52" s="135"/>
      <c r="Y52" s="135"/>
    </row>
    <row r="53" spans="1:25" ht="12" customHeight="1">
      <c r="A53" s="639"/>
      <c r="B53" s="637"/>
      <c r="C53" s="67" t="s">
        <v>20</v>
      </c>
      <c r="D53" s="37">
        <v>2301</v>
      </c>
      <c r="E53" s="37">
        <v>2352</v>
      </c>
      <c r="F53" s="37">
        <v>7788</v>
      </c>
      <c r="G53" s="37">
        <v>0</v>
      </c>
      <c r="H53" s="37">
        <v>0</v>
      </c>
      <c r="I53" s="37">
        <v>12000</v>
      </c>
      <c r="J53" s="5">
        <v>11192</v>
      </c>
      <c r="K53" s="1">
        <v>5102</v>
      </c>
      <c r="L53" s="1">
        <v>4759</v>
      </c>
      <c r="M53" s="4">
        <v>1.02</v>
      </c>
      <c r="N53" s="1">
        <v>1</v>
      </c>
      <c r="O53" s="1">
        <v>0</v>
      </c>
      <c r="U53" s="135"/>
      <c r="V53" s="135"/>
      <c r="W53" s="135"/>
      <c r="X53" s="135"/>
      <c r="Y53" s="135"/>
    </row>
    <row r="54" spans="1:25" ht="12" customHeight="1">
      <c r="A54" s="568" t="s">
        <v>168</v>
      </c>
      <c r="B54" s="633" t="s">
        <v>0</v>
      </c>
      <c r="C54" s="634"/>
      <c r="D54" s="83">
        <v>1572566</v>
      </c>
      <c r="E54" s="84">
        <v>4366072</v>
      </c>
      <c r="F54" s="84">
        <v>11866913</v>
      </c>
      <c r="G54" s="84">
        <v>0</v>
      </c>
      <c r="H54" s="84">
        <v>0</v>
      </c>
      <c r="I54" s="84">
        <v>132249033</v>
      </c>
      <c r="J54" s="84">
        <v>130496787</v>
      </c>
      <c r="K54" s="84">
        <v>30290</v>
      </c>
      <c r="L54" s="84">
        <v>29889</v>
      </c>
      <c r="M54" s="39">
        <v>2.78</v>
      </c>
      <c r="N54" s="84">
        <v>5742</v>
      </c>
      <c r="O54" s="84">
        <v>5666</v>
      </c>
      <c r="U54" s="135"/>
      <c r="V54" s="135"/>
      <c r="W54" s="135"/>
      <c r="X54" s="135"/>
      <c r="Y54" s="135"/>
    </row>
    <row r="55" spans="1:25" ht="12" customHeight="1">
      <c r="A55" s="638"/>
      <c r="B55" s="644" t="s">
        <v>199</v>
      </c>
      <c r="C55" s="104" t="s">
        <v>5</v>
      </c>
      <c r="D55" s="1">
        <v>766804</v>
      </c>
      <c r="E55" s="1">
        <v>3557153</v>
      </c>
      <c r="F55" s="1">
        <v>5455002</v>
      </c>
      <c r="G55" s="1">
        <v>832198</v>
      </c>
      <c r="H55" s="1">
        <v>6486718</v>
      </c>
      <c r="I55" s="1">
        <v>115103641</v>
      </c>
      <c r="J55" s="1">
        <v>113447271</v>
      </c>
      <c r="K55" s="1">
        <v>32358</v>
      </c>
      <c r="L55" s="1">
        <v>31893</v>
      </c>
      <c r="M55" s="4">
        <v>4.64</v>
      </c>
      <c r="N55" s="1">
        <v>4998</v>
      </c>
      <c r="O55" s="1">
        <v>4926</v>
      </c>
      <c r="U55" s="135"/>
      <c r="V55" s="135"/>
      <c r="W55" s="135"/>
      <c r="X55" s="135"/>
      <c r="Y55" s="135"/>
    </row>
    <row r="56" spans="1:25" ht="12" customHeight="1">
      <c r="A56" s="638"/>
      <c r="B56" s="645"/>
      <c r="C56" s="58" t="s">
        <v>2</v>
      </c>
      <c r="D56" s="1">
        <v>100751</v>
      </c>
      <c r="E56" s="1">
        <v>2007250</v>
      </c>
      <c r="F56" s="1">
        <v>2173183</v>
      </c>
      <c r="G56" s="1">
        <v>1321</v>
      </c>
      <c r="H56" s="1">
        <v>16204</v>
      </c>
      <c r="I56" s="1">
        <v>84001773</v>
      </c>
      <c r="J56" s="1">
        <v>82872940</v>
      </c>
      <c r="K56" s="1">
        <v>41849</v>
      </c>
      <c r="L56" s="1">
        <v>41287</v>
      </c>
      <c r="M56" s="4">
        <v>19.92</v>
      </c>
      <c r="N56" s="1">
        <v>3647</v>
      </c>
      <c r="O56" s="1">
        <v>3598</v>
      </c>
      <c r="U56" s="135"/>
      <c r="V56" s="135"/>
      <c r="W56" s="135"/>
      <c r="X56" s="135"/>
      <c r="Y56" s="135"/>
    </row>
    <row r="57" spans="1:25" ht="12" customHeight="1">
      <c r="A57" s="638"/>
      <c r="B57" s="645"/>
      <c r="C57" s="57" t="s">
        <v>3</v>
      </c>
      <c r="D57" s="1">
        <v>666053</v>
      </c>
      <c r="E57" s="1">
        <v>1549903</v>
      </c>
      <c r="F57" s="1">
        <v>3281819</v>
      </c>
      <c r="G57" s="1">
        <v>830877</v>
      </c>
      <c r="H57" s="1">
        <v>6470514</v>
      </c>
      <c r="I57" s="1">
        <v>31101868</v>
      </c>
      <c r="J57" s="1">
        <v>30574331</v>
      </c>
      <c r="K57" s="1">
        <v>20067</v>
      </c>
      <c r="L57" s="1">
        <v>19727</v>
      </c>
      <c r="M57" s="4">
        <v>2.33</v>
      </c>
      <c r="N57" s="1">
        <v>1350</v>
      </c>
      <c r="O57" s="1">
        <v>1327</v>
      </c>
      <c r="U57" s="135"/>
      <c r="V57" s="135"/>
      <c r="W57" s="135"/>
      <c r="X57" s="135"/>
      <c r="Y57" s="135"/>
    </row>
    <row r="58" spans="1:25" ht="12" customHeight="1">
      <c r="A58" s="638"/>
      <c r="B58" s="570" t="s">
        <v>1</v>
      </c>
      <c r="C58" s="104" t="s">
        <v>5</v>
      </c>
      <c r="D58" s="1">
        <v>805762</v>
      </c>
      <c r="E58" s="1">
        <v>808919</v>
      </c>
      <c r="F58" s="1">
        <v>6411911</v>
      </c>
      <c r="G58" s="1">
        <v>0</v>
      </c>
      <c r="H58" s="1">
        <v>0</v>
      </c>
      <c r="I58" s="1">
        <v>17145392</v>
      </c>
      <c r="J58" s="1">
        <v>17049516</v>
      </c>
      <c r="K58" s="1">
        <v>21195</v>
      </c>
      <c r="L58" s="1">
        <v>21077</v>
      </c>
      <c r="M58" s="4">
        <v>1</v>
      </c>
      <c r="N58" s="1">
        <v>744</v>
      </c>
      <c r="O58" s="1">
        <v>740</v>
      </c>
      <c r="U58" s="135"/>
      <c r="V58" s="135"/>
      <c r="W58" s="135"/>
      <c r="X58" s="135"/>
      <c r="Y58" s="135"/>
    </row>
    <row r="59" spans="1:25" ht="12" customHeight="1">
      <c r="A59" s="638"/>
      <c r="B59" s="636"/>
      <c r="C59" s="53" t="s">
        <v>19</v>
      </c>
      <c r="D59" s="5">
        <v>804625</v>
      </c>
      <c r="E59" s="5">
        <v>807782</v>
      </c>
      <c r="F59" s="5">
        <v>6408787</v>
      </c>
      <c r="G59" s="5">
        <v>0</v>
      </c>
      <c r="H59" s="5">
        <v>0</v>
      </c>
      <c r="I59" s="5">
        <v>17140207</v>
      </c>
      <c r="J59" s="5">
        <v>17044672</v>
      </c>
      <c r="K59" s="1">
        <v>21219</v>
      </c>
      <c r="L59" s="1">
        <v>21101</v>
      </c>
      <c r="M59" s="4">
        <v>1</v>
      </c>
      <c r="N59" s="1">
        <v>744</v>
      </c>
      <c r="O59" s="1">
        <v>740</v>
      </c>
      <c r="U59" s="135"/>
      <c r="V59" s="135"/>
      <c r="W59" s="135"/>
      <c r="X59" s="135"/>
      <c r="Y59" s="135"/>
    </row>
    <row r="60" spans="1:25" ht="12" customHeight="1">
      <c r="A60" s="639"/>
      <c r="B60" s="637"/>
      <c r="C60" s="67" t="s">
        <v>20</v>
      </c>
      <c r="D60" s="37">
        <v>1137</v>
      </c>
      <c r="E60" s="37">
        <v>1137</v>
      </c>
      <c r="F60" s="37">
        <v>3124</v>
      </c>
      <c r="G60" s="37">
        <v>0</v>
      </c>
      <c r="H60" s="37">
        <v>0</v>
      </c>
      <c r="I60" s="37">
        <v>5185</v>
      </c>
      <c r="J60" s="37">
        <v>4844</v>
      </c>
      <c r="K60" s="3">
        <v>4560</v>
      </c>
      <c r="L60" s="3">
        <v>4260</v>
      </c>
      <c r="M60" s="30">
        <v>1</v>
      </c>
      <c r="N60" s="3">
        <v>0</v>
      </c>
      <c r="O60" s="3">
        <v>0</v>
      </c>
      <c r="U60" s="135"/>
      <c r="V60" s="135"/>
      <c r="W60" s="135"/>
      <c r="X60" s="135"/>
      <c r="Y60" s="135"/>
    </row>
    <row r="61" spans="1:25" ht="12" customHeight="1">
      <c r="A61" s="568" t="s">
        <v>169</v>
      </c>
      <c r="B61" s="633" t="s">
        <v>0</v>
      </c>
      <c r="C61" s="634"/>
      <c r="D61" s="83">
        <v>323007</v>
      </c>
      <c r="E61" s="84">
        <v>601480</v>
      </c>
      <c r="F61" s="84">
        <v>2227678</v>
      </c>
      <c r="G61" s="84">
        <v>0</v>
      </c>
      <c r="H61" s="84">
        <v>0</v>
      </c>
      <c r="I61" s="84">
        <v>16990587</v>
      </c>
      <c r="J61" s="1">
        <v>16722827</v>
      </c>
      <c r="K61" s="1">
        <v>28248</v>
      </c>
      <c r="L61" s="1">
        <v>27803</v>
      </c>
      <c r="M61" s="4">
        <v>1.86</v>
      </c>
      <c r="N61" s="1">
        <v>738</v>
      </c>
      <c r="O61" s="1">
        <v>726</v>
      </c>
      <c r="U61" s="135"/>
      <c r="V61" s="135"/>
      <c r="W61" s="135"/>
      <c r="X61" s="135"/>
      <c r="Y61" s="135"/>
    </row>
    <row r="62" spans="1:25" ht="12" customHeight="1">
      <c r="A62" s="638"/>
      <c r="B62" s="644" t="s">
        <v>199</v>
      </c>
      <c r="C62" s="104" t="s">
        <v>5</v>
      </c>
      <c r="D62" s="1">
        <v>146437</v>
      </c>
      <c r="E62" s="1">
        <v>424443</v>
      </c>
      <c r="F62" s="1">
        <v>735889</v>
      </c>
      <c r="G62" s="1">
        <v>179821</v>
      </c>
      <c r="H62" s="1">
        <v>1514976</v>
      </c>
      <c r="I62" s="1">
        <v>13249966</v>
      </c>
      <c r="J62" s="1">
        <v>13005412</v>
      </c>
      <c r="K62" s="1">
        <v>31217</v>
      </c>
      <c r="L62" s="1">
        <v>30641</v>
      </c>
      <c r="M62" s="4">
        <v>2.9</v>
      </c>
      <c r="N62" s="1">
        <v>575</v>
      </c>
      <c r="O62" s="1">
        <v>565</v>
      </c>
      <c r="U62" s="135"/>
      <c r="V62" s="135"/>
      <c r="W62" s="135"/>
      <c r="X62" s="135"/>
      <c r="Y62" s="135"/>
    </row>
    <row r="63" spans="1:25" ht="12" customHeight="1">
      <c r="A63" s="638"/>
      <c r="B63" s="645"/>
      <c r="C63" s="58" t="s">
        <v>2</v>
      </c>
      <c r="D63" s="1">
        <v>4876</v>
      </c>
      <c r="E63" s="1">
        <v>82923</v>
      </c>
      <c r="F63" s="1">
        <v>109120</v>
      </c>
      <c r="G63" s="1">
        <v>105</v>
      </c>
      <c r="H63" s="1">
        <v>845</v>
      </c>
      <c r="I63" s="1">
        <v>6342151</v>
      </c>
      <c r="J63" s="1">
        <v>6218188</v>
      </c>
      <c r="K63" s="1">
        <v>76482</v>
      </c>
      <c r="L63" s="1">
        <v>74987</v>
      </c>
      <c r="M63" s="4">
        <v>17.01</v>
      </c>
      <c r="N63" s="1">
        <v>275</v>
      </c>
      <c r="O63" s="1">
        <v>270</v>
      </c>
      <c r="U63" s="135"/>
      <c r="V63" s="135"/>
      <c r="W63" s="135"/>
      <c r="X63" s="135"/>
      <c r="Y63" s="135"/>
    </row>
    <row r="64" spans="1:25" ht="12" customHeight="1">
      <c r="A64" s="638"/>
      <c r="B64" s="645"/>
      <c r="C64" s="57" t="s">
        <v>3</v>
      </c>
      <c r="D64" s="1">
        <v>141561</v>
      </c>
      <c r="E64" s="1">
        <v>341520</v>
      </c>
      <c r="F64" s="1">
        <v>626769</v>
      </c>
      <c r="G64" s="1">
        <v>179716</v>
      </c>
      <c r="H64" s="1">
        <v>1514131</v>
      </c>
      <c r="I64" s="1">
        <v>6907815</v>
      </c>
      <c r="J64" s="1">
        <v>6787224</v>
      </c>
      <c r="K64" s="1">
        <v>20227</v>
      </c>
      <c r="L64" s="1">
        <v>19874</v>
      </c>
      <c r="M64" s="4">
        <v>2.41</v>
      </c>
      <c r="N64" s="1">
        <v>300</v>
      </c>
      <c r="O64" s="1">
        <v>295</v>
      </c>
      <c r="U64" s="135"/>
      <c r="V64" s="135"/>
      <c r="W64" s="135"/>
      <c r="X64" s="135"/>
      <c r="Y64" s="135"/>
    </row>
    <row r="65" spans="1:25" ht="12" customHeight="1">
      <c r="A65" s="638"/>
      <c r="B65" s="570" t="s">
        <v>1</v>
      </c>
      <c r="C65" s="104" t="s">
        <v>5</v>
      </c>
      <c r="D65" s="1">
        <v>176570</v>
      </c>
      <c r="E65" s="1">
        <v>177037</v>
      </c>
      <c r="F65" s="1">
        <v>1491789</v>
      </c>
      <c r="G65" s="1">
        <v>0</v>
      </c>
      <c r="H65" s="1">
        <v>0</v>
      </c>
      <c r="I65" s="1">
        <v>3740621</v>
      </c>
      <c r="J65" s="1">
        <v>3717415</v>
      </c>
      <c r="K65" s="1">
        <v>21129</v>
      </c>
      <c r="L65" s="1">
        <v>20998</v>
      </c>
      <c r="M65" s="4">
        <v>1</v>
      </c>
      <c r="N65" s="1">
        <v>162</v>
      </c>
      <c r="O65" s="1">
        <v>161</v>
      </c>
      <c r="U65" s="135"/>
      <c r="V65" s="135"/>
      <c r="W65" s="135"/>
      <c r="X65" s="135"/>
      <c r="Y65" s="135"/>
    </row>
    <row r="66" spans="1:25" ht="12" customHeight="1">
      <c r="A66" s="638"/>
      <c r="B66" s="636"/>
      <c r="C66" s="53" t="s">
        <v>19</v>
      </c>
      <c r="D66" s="5">
        <v>176394</v>
      </c>
      <c r="E66" s="5">
        <v>176861</v>
      </c>
      <c r="F66" s="5">
        <v>1491312</v>
      </c>
      <c r="G66" s="5">
        <v>0</v>
      </c>
      <c r="H66" s="5">
        <v>0</v>
      </c>
      <c r="I66" s="5">
        <v>3739798</v>
      </c>
      <c r="J66" s="5">
        <v>3716647</v>
      </c>
      <c r="K66" s="1">
        <v>21145</v>
      </c>
      <c r="L66" s="1">
        <v>21015</v>
      </c>
      <c r="M66" s="4">
        <v>1</v>
      </c>
      <c r="N66" s="1">
        <v>162</v>
      </c>
      <c r="O66" s="1">
        <v>161</v>
      </c>
      <c r="U66" s="135"/>
      <c r="V66" s="135"/>
      <c r="W66" s="135"/>
      <c r="X66" s="135"/>
      <c r="Y66" s="135"/>
    </row>
    <row r="67" spans="1:25" ht="12" customHeight="1">
      <c r="A67" s="749"/>
      <c r="B67" s="750"/>
      <c r="C67" s="68" t="s">
        <v>20</v>
      </c>
      <c r="D67" s="17">
        <v>176</v>
      </c>
      <c r="E67" s="17">
        <v>176</v>
      </c>
      <c r="F67" s="17">
        <v>477</v>
      </c>
      <c r="G67" s="17">
        <v>0</v>
      </c>
      <c r="H67" s="17">
        <v>0</v>
      </c>
      <c r="I67" s="17">
        <v>823</v>
      </c>
      <c r="J67" s="17">
        <v>768</v>
      </c>
      <c r="K67" s="29">
        <v>4676</v>
      </c>
      <c r="L67" s="29">
        <v>4364</v>
      </c>
      <c r="M67" s="32">
        <v>1</v>
      </c>
      <c r="N67" s="29">
        <v>0</v>
      </c>
      <c r="O67" s="29">
        <v>0</v>
      </c>
      <c r="U67" s="135"/>
      <c r="V67" s="135"/>
      <c r="W67" s="135"/>
      <c r="X67" s="135"/>
      <c r="Y67" s="135"/>
    </row>
    <row r="68" ht="12">
      <c r="A68" s="220" t="s">
        <v>277</v>
      </c>
    </row>
  </sheetData>
  <mergeCells count="41">
    <mergeCell ref="E3:E4"/>
    <mergeCell ref="F3:F4"/>
    <mergeCell ref="I3:J3"/>
    <mergeCell ref="B12:C12"/>
    <mergeCell ref="B13:B15"/>
    <mergeCell ref="B16:B18"/>
    <mergeCell ref="D3:D4"/>
    <mergeCell ref="A3:C4"/>
    <mergeCell ref="A5:A11"/>
    <mergeCell ref="B5:C5"/>
    <mergeCell ref="B6:B8"/>
    <mergeCell ref="B9:B11"/>
    <mergeCell ref="A12:A18"/>
    <mergeCell ref="A19:A25"/>
    <mergeCell ref="B19:C19"/>
    <mergeCell ref="B20:B22"/>
    <mergeCell ref="B23:B25"/>
    <mergeCell ref="A26:A32"/>
    <mergeCell ref="B26:C26"/>
    <mergeCell ref="B27:B29"/>
    <mergeCell ref="B30:B32"/>
    <mergeCell ref="A33:A39"/>
    <mergeCell ref="B33:C33"/>
    <mergeCell ref="B34:B36"/>
    <mergeCell ref="B37:B39"/>
    <mergeCell ref="A40:A46"/>
    <mergeCell ref="B40:C40"/>
    <mergeCell ref="B41:B43"/>
    <mergeCell ref="B44:B46"/>
    <mergeCell ref="A47:A53"/>
    <mergeCell ref="B47:C47"/>
    <mergeCell ref="B48:B50"/>
    <mergeCell ref="B51:B53"/>
    <mergeCell ref="A54:A60"/>
    <mergeCell ref="B54:C54"/>
    <mergeCell ref="B55:B57"/>
    <mergeCell ref="B58:B60"/>
    <mergeCell ref="A61:A67"/>
    <mergeCell ref="B61:C61"/>
    <mergeCell ref="B62:B64"/>
    <mergeCell ref="B65:B6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38"/>
  <sheetViews>
    <sheetView showGridLines="0" workbookViewId="0" topLeftCell="A1">
      <selection activeCell="A1" sqref="A1"/>
    </sheetView>
  </sheetViews>
  <sheetFormatPr defaultColWidth="9.140625" defaultRowHeight="12"/>
  <cols>
    <col min="1" max="2" width="5.7109375" style="6" customWidth="1"/>
    <col min="3" max="3" width="7.28125" style="6" customWidth="1"/>
    <col min="4" max="4" width="5.140625" style="6" bestFit="1" customWidth="1"/>
    <col min="5" max="6" width="5.421875" style="6" bestFit="1" customWidth="1"/>
    <col min="7" max="7" width="5.421875" style="509" customWidth="1"/>
    <col min="8" max="8" width="7.57421875" style="6" bestFit="1" customWidth="1"/>
    <col min="9" max="9" width="5.421875" style="6" bestFit="1" customWidth="1"/>
    <col min="10" max="10" width="7.57421875" style="6" bestFit="1" customWidth="1"/>
    <col min="11" max="11" width="5.421875" style="6" bestFit="1" customWidth="1"/>
    <col min="12" max="12" width="6.7109375" style="6" customWidth="1"/>
    <col min="13" max="13" width="6.8515625" style="6" bestFit="1" customWidth="1"/>
    <col min="14" max="14" width="6.7109375" style="6" bestFit="1" customWidth="1"/>
    <col min="15" max="15" width="8.140625" style="6" customWidth="1"/>
    <col min="16" max="16" width="9.140625" style="6" customWidth="1"/>
    <col min="17" max="17" width="12.00390625" style="6" bestFit="1" customWidth="1"/>
    <col min="18" max="16384" width="9.140625" style="6" customWidth="1"/>
  </cols>
  <sheetData>
    <row r="1" spans="2:3" ht="13.5" customHeight="1">
      <c r="B1" s="242" t="s">
        <v>291</v>
      </c>
      <c r="C1" s="241" t="s">
        <v>121</v>
      </c>
    </row>
    <row r="2" ht="13.5" customHeight="1">
      <c r="O2" s="102" t="s">
        <v>265</v>
      </c>
    </row>
    <row r="3" spans="1:15" ht="18.75" customHeight="1">
      <c r="A3" s="19"/>
      <c r="B3" s="20"/>
      <c r="C3" s="625" t="s">
        <v>32</v>
      </c>
      <c r="D3" s="51" t="s">
        <v>85</v>
      </c>
      <c r="E3" s="51"/>
      <c r="F3" s="625" t="s">
        <v>47</v>
      </c>
      <c r="G3" s="51"/>
      <c r="H3" s="625" t="s">
        <v>48</v>
      </c>
      <c r="I3" s="629" t="s">
        <v>55</v>
      </c>
      <c r="J3" s="630"/>
      <c r="K3" s="629" t="s">
        <v>56</v>
      </c>
      <c r="L3" s="630"/>
      <c r="M3" s="625" t="s">
        <v>49</v>
      </c>
      <c r="N3" s="51"/>
      <c r="O3" s="622" t="s">
        <v>51</v>
      </c>
    </row>
    <row r="4" spans="1:15" ht="18.75" customHeight="1">
      <c r="A4" s="24"/>
      <c r="B4" s="27"/>
      <c r="C4" s="626"/>
      <c r="D4" s="71" t="s">
        <v>84</v>
      </c>
      <c r="E4" s="71" t="s">
        <v>89</v>
      </c>
      <c r="F4" s="626"/>
      <c r="G4" s="71" t="s">
        <v>891</v>
      </c>
      <c r="H4" s="626"/>
      <c r="I4" s="623"/>
      <c r="J4" s="631"/>
      <c r="K4" s="623"/>
      <c r="L4" s="631"/>
      <c r="M4" s="626"/>
      <c r="N4" s="71" t="s">
        <v>90</v>
      </c>
      <c r="O4" s="623"/>
    </row>
    <row r="5" spans="1:15" ht="18.75" customHeight="1">
      <c r="A5" s="24"/>
      <c r="B5" s="27"/>
      <c r="C5" s="626"/>
      <c r="D5" s="71" t="s">
        <v>87</v>
      </c>
      <c r="E5" s="71" t="s">
        <v>88</v>
      </c>
      <c r="F5" s="626"/>
      <c r="G5" s="71" t="s">
        <v>892</v>
      </c>
      <c r="H5" s="626"/>
      <c r="I5" s="628" t="s">
        <v>47</v>
      </c>
      <c r="J5" s="628" t="s">
        <v>48</v>
      </c>
      <c r="K5" s="628" t="s">
        <v>47</v>
      </c>
      <c r="L5" s="628" t="s">
        <v>48</v>
      </c>
      <c r="M5" s="626"/>
      <c r="N5" s="71" t="s">
        <v>91</v>
      </c>
      <c r="O5" s="623"/>
    </row>
    <row r="6" spans="1:17" ht="18.75" customHeight="1">
      <c r="A6" s="21"/>
      <c r="B6" s="22"/>
      <c r="C6" s="627"/>
      <c r="D6" s="78" t="s">
        <v>86</v>
      </c>
      <c r="E6" s="52"/>
      <c r="F6" s="627"/>
      <c r="G6" s="52"/>
      <c r="H6" s="627"/>
      <c r="I6" s="626"/>
      <c r="J6" s="626"/>
      <c r="K6" s="626"/>
      <c r="L6" s="626"/>
      <c r="M6" s="627"/>
      <c r="N6" s="52"/>
      <c r="O6" s="624"/>
      <c r="Q6" s="2"/>
    </row>
    <row r="7" spans="1:17" ht="21.75" customHeight="1">
      <c r="A7" s="26">
        <v>1997</v>
      </c>
      <c r="B7" s="27"/>
      <c r="C7" s="5">
        <f>SUM(D7:O7)</f>
        <v>55784</v>
      </c>
      <c r="D7" s="5">
        <v>44</v>
      </c>
      <c r="E7" s="5">
        <v>225</v>
      </c>
      <c r="F7" s="5">
        <v>521</v>
      </c>
      <c r="G7" s="5">
        <v>0</v>
      </c>
      <c r="H7" s="5">
        <v>15998</v>
      </c>
      <c r="I7" s="5">
        <v>20</v>
      </c>
      <c r="J7" s="5">
        <v>9280</v>
      </c>
      <c r="K7" s="5">
        <v>101</v>
      </c>
      <c r="L7" s="5">
        <v>6204</v>
      </c>
      <c r="M7" s="5">
        <v>141</v>
      </c>
      <c r="N7" s="5">
        <v>3591</v>
      </c>
      <c r="O7" s="5">
        <v>19659</v>
      </c>
      <c r="P7" s="135"/>
      <c r="Q7" s="2"/>
    </row>
    <row r="8" spans="1:17" ht="21.75" customHeight="1">
      <c r="A8" s="26">
        <v>1998</v>
      </c>
      <c r="B8" s="27"/>
      <c r="C8" s="5">
        <f>SUM(D8:O8)</f>
        <v>58030</v>
      </c>
      <c r="D8" s="5">
        <v>44</v>
      </c>
      <c r="E8" s="5">
        <v>228</v>
      </c>
      <c r="F8" s="5">
        <v>571</v>
      </c>
      <c r="G8" s="5">
        <v>0</v>
      </c>
      <c r="H8" s="5">
        <v>17172</v>
      </c>
      <c r="I8" s="5">
        <v>33</v>
      </c>
      <c r="J8" s="5">
        <v>9742</v>
      </c>
      <c r="K8" s="5">
        <v>116</v>
      </c>
      <c r="L8" s="5">
        <v>6489</v>
      </c>
      <c r="M8" s="5">
        <v>134</v>
      </c>
      <c r="N8" s="5">
        <v>3574</v>
      </c>
      <c r="O8" s="5">
        <v>19927</v>
      </c>
      <c r="P8" s="135"/>
      <c r="Q8" s="2"/>
    </row>
    <row r="9" spans="1:17" ht="21.75" customHeight="1">
      <c r="A9" s="23" t="s">
        <v>129</v>
      </c>
      <c r="B9" s="48"/>
      <c r="C9" s="5">
        <f>SUM(D9:O9)</f>
        <v>59823</v>
      </c>
      <c r="D9" s="5">
        <v>44</v>
      </c>
      <c r="E9" s="5">
        <v>233</v>
      </c>
      <c r="F9" s="5">
        <v>626</v>
      </c>
      <c r="G9" s="5">
        <v>0</v>
      </c>
      <c r="H9" s="5">
        <v>18737</v>
      </c>
      <c r="I9" s="5">
        <v>44</v>
      </c>
      <c r="J9" s="5">
        <v>10204</v>
      </c>
      <c r="K9" s="5">
        <v>127</v>
      </c>
      <c r="L9" s="5">
        <v>6845</v>
      </c>
      <c r="M9" s="5">
        <v>127</v>
      </c>
      <c r="N9" s="5">
        <v>3500</v>
      </c>
      <c r="O9" s="5">
        <v>19336</v>
      </c>
      <c r="P9" s="135"/>
      <c r="Q9" s="2"/>
    </row>
    <row r="10" spans="1:17" ht="21.75" customHeight="1">
      <c r="A10" s="23" t="s">
        <v>115</v>
      </c>
      <c r="B10" s="48"/>
      <c r="C10" s="5">
        <v>61776</v>
      </c>
      <c r="D10" s="5">
        <v>43</v>
      </c>
      <c r="E10" s="5">
        <v>245</v>
      </c>
      <c r="F10" s="5">
        <f>681-G10</f>
        <v>662</v>
      </c>
      <c r="G10" s="5">
        <v>19</v>
      </c>
      <c r="H10" s="5">
        <v>19688</v>
      </c>
      <c r="I10" s="5">
        <v>60</v>
      </c>
      <c r="J10" s="5">
        <v>10592</v>
      </c>
      <c r="K10" s="5">
        <v>141</v>
      </c>
      <c r="L10" s="5">
        <v>7243</v>
      </c>
      <c r="M10" s="5">
        <v>126</v>
      </c>
      <c r="N10" s="5">
        <v>3427</v>
      </c>
      <c r="O10" s="5">
        <v>19530</v>
      </c>
      <c r="P10" s="135"/>
      <c r="Q10" s="2"/>
    </row>
    <row r="11" spans="1:19" ht="21.75" customHeight="1">
      <c r="A11" s="23">
        <v>2001</v>
      </c>
      <c r="B11" s="48"/>
      <c r="C11" s="5">
        <v>62714</v>
      </c>
      <c r="D11" s="5">
        <v>43</v>
      </c>
      <c r="E11" s="5">
        <v>234</v>
      </c>
      <c r="F11" s="5">
        <f>705-G11</f>
        <v>677</v>
      </c>
      <c r="G11" s="5">
        <v>28</v>
      </c>
      <c r="H11" s="5">
        <v>21342</v>
      </c>
      <c r="I11" s="5">
        <v>72</v>
      </c>
      <c r="J11" s="5">
        <v>10783</v>
      </c>
      <c r="K11" s="5">
        <v>140</v>
      </c>
      <c r="L11" s="5">
        <v>7563</v>
      </c>
      <c r="M11" s="5">
        <v>86</v>
      </c>
      <c r="N11" s="5">
        <v>3392</v>
      </c>
      <c r="O11" s="5">
        <v>18354</v>
      </c>
      <c r="P11" s="135"/>
      <c r="Q11" s="2"/>
      <c r="R11" s="55"/>
      <c r="S11" s="55"/>
    </row>
    <row r="12" spans="1:19" ht="21.75" customHeight="1">
      <c r="A12" s="23" t="s">
        <v>575</v>
      </c>
      <c r="B12" s="48"/>
      <c r="C12" s="5">
        <v>65549</v>
      </c>
      <c r="D12" s="5">
        <v>42</v>
      </c>
      <c r="E12" s="5">
        <v>241</v>
      </c>
      <c r="F12" s="5">
        <f>783-G12</f>
        <v>729</v>
      </c>
      <c r="G12" s="5">
        <v>54</v>
      </c>
      <c r="H12" s="5">
        <v>22760</v>
      </c>
      <c r="I12" s="5">
        <v>90</v>
      </c>
      <c r="J12" s="5">
        <v>11157</v>
      </c>
      <c r="K12" s="5">
        <v>149</v>
      </c>
      <c r="L12" s="5">
        <v>8128</v>
      </c>
      <c r="M12" s="5">
        <v>82</v>
      </c>
      <c r="N12" s="5">
        <v>3390</v>
      </c>
      <c r="O12" s="5">
        <v>18727</v>
      </c>
      <c r="P12" s="135"/>
      <c r="Q12" s="2"/>
      <c r="R12" s="55"/>
      <c r="S12" s="55"/>
    </row>
    <row r="13" spans="1:19" ht="21.75" customHeight="1">
      <c r="A13" s="23">
        <v>2003</v>
      </c>
      <c r="B13" s="48"/>
      <c r="C13" s="225">
        <v>67960</v>
      </c>
      <c r="D13" s="225">
        <v>42</v>
      </c>
      <c r="E13" s="225">
        <v>241</v>
      </c>
      <c r="F13" s="225">
        <f>871-G13</f>
        <v>803</v>
      </c>
      <c r="G13" s="225">
        <v>68</v>
      </c>
      <c r="H13" s="225">
        <v>23559</v>
      </c>
      <c r="I13" s="225">
        <v>103</v>
      </c>
      <c r="J13" s="225">
        <v>11556</v>
      </c>
      <c r="K13" s="225">
        <v>152</v>
      </c>
      <c r="L13" s="225">
        <v>8699</v>
      </c>
      <c r="M13" s="225">
        <v>70</v>
      </c>
      <c r="N13" s="225">
        <v>3405</v>
      </c>
      <c r="O13" s="225">
        <v>19262</v>
      </c>
      <c r="P13" s="135"/>
      <c r="Q13" s="2"/>
      <c r="R13" s="55"/>
      <c r="S13" s="55"/>
    </row>
    <row r="14" spans="1:19" s="438" customFormat="1" ht="21.75" customHeight="1">
      <c r="A14" s="23">
        <v>2004</v>
      </c>
      <c r="B14" s="31"/>
      <c r="C14" s="225">
        <v>70394</v>
      </c>
      <c r="D14" s="225">
        <v>42</v>
      </c>
      <c r="E14" s="225">
        <v>241</v>
      </c>
      <c r="F14" s="225">
        <f>970-G14</f>
        <v>857</v>
      </c>
      <c r="G14" s="225">
        <v>113</v>
      </c>
      <c r="H14" s="225">
        <v>24301</v>
      </c>
      <c r="I14" s="225">
        <v>108</v>
      </c>
      <c r="J14" s="225">
        <v>12083</v>
      </c>
      <c r="K14" s="225">
        <v>156</v>
      </c>
      <c r="L14" s="225">
        <v>9176</v>
      </c>
      <c r="M14" s="225">
        <v>63</v>
      </c>
      <c r="N14" s="225">
        <v>3416</v>
      </c>
      <c r="O14" s="225">
        <v>19838</v>
      </c>
      <c r="P14" s="135"/>
      <c r="Q14" s="2"/>
      <c r="R14" s="55"/>
      <c r="S14" s="55"/>
    </row>
    <row r="15" spans="1:19" s="438" customFormat="1" ht="21.75" customHeight="1">
      <c r="A15" s="103">
        <v>2005</v>
      </c>
      <c r="B15" s="437" t="s">
        <v>913</v>
      </c>
      <c r="C15" s="494">
        <v>71994</v>
      </c>
      <c r="D15" s="494">
        <v>42</v>
      </c>
      <c r="E15" s="494">
        <v>249</v>
      </c>
      <c r="F15" s="494">
        <v>878</v>
      </c>
      <c r="G15" s="494">
        <v>154</v>
      </c>
      <c r="H15" s="494">
        <v>24876</v>
      </c>
      <c r="I15" s="494">
        <v>114</v>
      </c>
      <c r="J15" s="494">
        <v>12377</v>
      </c>
      <c r="K15" s="494">
        <v>153</v>
      </c>
      <c r="L15" s="494">
        <v>9541</v>
      </c>
      <c r="M15" s="494">
        <v>55</v>
      </c>
      <c r="N15" s="494">
        <v>3420</v>
      </c>
      <c r="O15" s="494">
        <v>20135</v>
      </c>
      <c r="P15" s="135"/>
      <c r="Q15" s="2"/>
      <c r="R15" s="55"/>
      <c r="S15" s="55"/>
    </row>
    <row r="16" spans="1:17" ht="21.75" customHeight="1">
      <c r="A16" s="26"/>
      <c r="B16" s="31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2"/>
    </row>
    <row r="17" spans="1:17" ht="21.75" customHeight="1">
      <c r="A17" s="24"/>
      <c r="B17" s="53" t="s">
        <v>33</v>
      </c>
      <c r="C17" s="225">
        <v>18331</v>
      </c>
      <c r="D17" s="223">
        <v>20</v>
      </c>
      <c r="E17" s="225">
        <v>42</v>
      </c>
      <c r="F17" s="225">
        <v>124</v>
      </c>
      <c r="G17" s="225">
        <v>8</v>
      </c>
      <c r="H17" s="225">
        <v>6266</v>
      </c>
      <c r="I17" s="225">
        <v>44</v>
      </c>
      <c r="J17" s="225">
        <v>3850</v>
      </c>
      <c r="K17" s="225">
        <v>35</v>
      </c>
      <c r="L17" s="225">
        <v>2615</v>
      </c>
      <c r="M17" s="225">
        <v>5</v>
      </c>
      <c r="N17" s="225">
        <v>25</v>
      </c>
      <c r="O17" s="225">
        <v>5297</v>
      </c>
      <c r="P17" s="135"/>
      <c r="Q17" s="2"/>
    </row>
    <row r="18" spans="1:17" ht="21.75" customHeight="1">
      <c r="A18" s="24"/>
      <c r="B18" s="53" t="s">
        <v>34</v>
      </c>
      <c r="C18" s="225">
        <v>5464</v>
      </c>
      <c r="D18" s="225">
        <v>4</v>
      </c>
      <c r="E18" s="225">
        <v>23</v>
      </c>
      <c r="F18" s="225">
        <v>77</v>
      </c>
      <c r="G18" s="225">
        <v>13</v>
      </c>
      <c r="H18" s="225">
        <v>2044</v>
      </c>
      <c r="I18" s="225">
        <v>7</v>
      </c>
      <c r="J18" s="225">
        <v>952</v>
      </c>
      <c r="K18" s="225">
        <v>8</v>
      </c>
      <c r="L18" s="225">
        <v>816</v>
      </c>
      <c r="M18" s="225">
        <v>14</v>
      </c>
      <c r="N18" s="225">
        <v>30</v>
      </c>
      <c r="O18" s="225">
        <v>1476</v>
      </c>
      <c r="P18" s="135"/>
      <c r="Q18" s="2"/>
    </row>
    <row r="19" spans="1:17" ht="21.75" customHeight="1">
      <c r="A19" s="24"/>
      <c r="B19" s="53" t="s">
        <v>261</v>
      </c>
      <c r="C19" s="225">
        <v>3901</v>
      </c>
      <c r="D19" s="225">
        <v>3</v>
      </c>
      <c r="E19" s="225">
        <v>9</v>
      </c>
      <c r="F19" s="225">
        <v>61</v>
      </c>
      <c r="G19" s="225">
        <v>8</v>
      </c>
      <c r="H19" s="225">
        <v>1351</v>
      </c>
      <c r="I19" s="225">
        <v>9</v>
      </c>
      <c r="J19" s="225">
        <v>665</v>
      </c>
      <c r="K19" s="225">
        <v>12</v>
      </c>
      <c r="L19" s="225">
        <v>633</v>
      </c>
      <c r="M19" s="225">
        <v>3</v>
      </c>
      <c r="N19" s="225">
        <v>25</v>
      </c>
      <c r="O19" s="225">
        <v>1122</v>
      </c>
      <c r="P19" s="135"/>
      <c r="Q19" s="2"/>
    </row>
    <row r="20" spans="1:17" ht="21.75" customHeight="1">
      <c r="A20" s="24"/>
      <c r="B20" s="53" t="s">
        <v>260</v>
      </c>
      <c r="C20" s="225">
        <v>3266</v>
      </c>
      <c r="D20" s="225">
        <v>2</v>
      </c>
      <c r="E20" s="225">
        <v>12</v>
      </c>
      <c r="F20" s="225">
        <v>30</v>
      </c>
      <c r="G20" s="225">
        <v>4</v>
      </c>
      <c r="H20" s="225">
        <v>1227</v>
      </c>
      <c r="I20" s="225">
        <v>3</v>
      </c>
      <c r="J20" s="225">
        <v>571</v>
      </c>
      <c r="K20" s="225">
        <v>10</v>
      </c>
      <c r="L20" s="225">
        <v>404</v>
      </c>
      <c r="M20" s="225">
        <v>0</v>
      </c>
      <c r="N20" s="225">
        <v>57</v>
      </c>
      <c r="O20" s="225">
        <v>946</v>
      </c>
      <c r="P20" s="135"/>
      <c r="Q20" s="2"/>
    </row>
    <row r="21" spans="1:17" ht="21.75" customHeight="1">
      <c r="A21" s="24"/>
      <c r="B21" s="53" t="s">
        <v>35</v>
      </c>
      <c r="C21" s="225">
        <v>2118</v>
      </c>
      <c r="D21" s="225">
        <v>2</v>
      </c>
      <c r="E21" s="225">
        <v>13</v>
      </c>
      <c r="F21" s="225">
        <v>34</v>
      </c>
      <c r="G21" s="225">
        <v>4</v>
      </c>
      <c r="H21" s="225">
        <v>789</v>
      </c>
      <c r="I21" s="225">
        <v>4</v>
      </c>
      <c r="J21" s="225">
        <v>398</v>
      </c>
      <c r="K21" s="225">
        <v>6</v>
      </c>
      <c r="L21" s="225">
        <v>229</v>
      </c>
      <c r="M21" s="225">
        <v>4</v>
      </c>
      <c r="N21" s="225">
        <v>15</v>
      </c>
      <c r="O21" s="225">
        <v>620</v>
      </c>
      <c r="P21" s="135"/>
      <c r="Q21" s="2"/>
    </row>
    <row r="22" spans="1:17" ht="21.75" customHeight="1">
      <c r="A22" s="24"/>
      <c r="B22" s="53" t="s">
        <v>36</v>
      </c>
      <c r="C22" s="225">
        <v>2367</v>
      </c>
      <c r="D22" s="225">
        <v>2</v>
      </c>
      <c r="E22" s="225">
        <v>6</v>
      </c>
      <c r="F22" s="225">
        <v>26</v>
      </c>
      <c r="G22" s="225">
        <v>8</v>
      </c>
      <c r="H22" s="225">
        <v>918</v>
      </c>
      <c r="I22" s="225">
        <v>4</v>
      </c>
      <c r="J22" s="225">
        <v>376</v>
      </c>
      <c r="K22" s="225">
        <v>4</v>
      </c>
      <c r="L22" s="225">
        <v>354</v>
      </c>
      <c r="M22" s="225">
        <v>2</v>
      </c>
      <c r="N22" s="225">
        <v>20</v>
      </c>
      <c r="O22" s="225">
        <v>647</v>
      </c>
      <c r="P22" s="135"/>
      <c r="Q22" s="2"/>
    </row>
    <row r="23" spans="1:17" ht="21.75" customHeight="1">
      <c r="A23" s="24"/>
      <c r="B23" s="53" t="s">
        <v>37</v>
      </c>
      <c r="C23" s="225">
        <v>1369</v>
      </c>
      <c r="D23" s="223">
        <v>0</v>
      </c>
      <c r="E23" s="225">
        <v>3</v>
      </c>
      <c r="F23" s="225">
        <v>28</v>
      </c>
      <c r="G23" s="225">
        <v>6</v>
      </c>
      <c r="H23" s="225">
        <v>500</v>
      </c>
      <c r="I23" s="225">
        <v>2</v>
      </c>
      <c r="J23" s="225">
        <v>257</v>
      </c>
      <c r="K23" s="225">
        <v>4</v>
      </c>
      <c r="L23" s="225">
        <v>192</v>
      </c>
      <c r="M23" s="223">
        <v>0</v>
      </c>
      <c r="N23" s="225">
        <v>28</v>
      </c>
      <c r="O23" s="225">
        <v>349</v>
      </c>
      <c r="P23" s="135"/>
      <c r="Q23" s="2"/>
    </row>
    <row r="24" spans="1:17" ht="21.75" customHeight="1">
      <c r="A24" s="24"/>
      <c r="B24" s="53" t="s">
        <v>38</v>
      </c>
      <c r="C24" s="225">
        <v>13764</v>
      </c>
      <c r="D24" s="225">
        <v>1</v>
      </c>
      <c r="E24" s="225">
        <v>44</v>
      </c>
      <c r="F24" s="225">
        <v>160</v>
      </c>
      <c r="G24" s="225">
        <v>25</v>
      </c>
      <c r="H24" s="225">
        <v>4892</v>
      </c>
      <c r="I24" s="225">
        <v>24</v>
      </c>
      <c r="J24" s="225">
        <v>2565</v>
      </c>
      <c r="K24" s="225">
        <v>21</v>
      </c>
      <c r="L24" s="225">
        <v>1737</v>
      </c>
      <c r="M24" s="225">
        <v>7</v>
      </c>
      <c r="N24" s="225">
        <v>329</v>
      </c>
      <c r="O24" s="225">
        <v>3959</v>
      </c>
      <c r="P24" s="135"/>
      <c r="Q24" s="2"/>
    </row>
    <row r="25" spans="1:17" ht="21.75" customHeight="1">
      <c r="A25" s="24"/>
      <c r="B25" s="53" t="s">
        <v>39</v>
      </c>
      <c r="C25" s="225">
        <v>2078</v>
      </c>
      <c r="D25" s="225">
        <v>2</v>
      </c>
      <c r="E25" s="225">
        <v>14</v>
      </c>
      <c r="F25" s="225">
        <v>29</v>
      </c>
      <c r="G25" s="225">
        <v>5</v>
      </c>
      <c r="H25" s="225">
        <v>652</v>
      </c>
      <c r="I25" s="225">
        <v>1</v>
      </c>
      <c r="J25" s="225">
        <v>286</v>
      </c>
      <c r="K25" s="225">
        <v>3</v>
      </c>
      <c r="L25" s="225">
        <v>244</v>
      </c>
      <c r="M25" s="225">
        <v>4</v>
      </c>
      <c r="N25" s="225">
        <v>243</v>
      </c>
      <c r="O25" s="225">
        <v>595</v>
      </c>
      <c r="P25" s="135"/>
      <c r="Q25" s="2"/>
    </row>
    <row r="26" spans="1:17" ht="21.75" customHeight="1">
      <c r="A26" s="24"/>
      <c r="B26" s="53" t="s">
        <v>40</v>
      </c>
      <c r="C26" s="225">
        <v>2162</v>
      </c>
      <c r="D26" s="225">
        <v>1</v>
      </c>
      <c r="E26" s="225">
        <v>10</v>
      </c>
      <c r="F26" s="225">
        <v>20</v>
      </c>
      <c r="G26" s="225">
        <v>6</v>
      </c>
      <c r="H26" s="225">
        <v>748</v>
      </c>
      <c r="I26" s="225">
        <v>1</v>
      </c>
      <c r="J26" s="225">
        <v>247</v>
      </c>
      <c r="K26" s="225">
        <v>3</v>
      </c>
      <c r="L26" s="225">
        <v>260</v>
      </c>
      <c r="M26" s="225">
        <v>3</v>
      </c>
      <c r="N26" s="225">
        <v>268</v>
      </c>
      <c r="O26" s="225">
        <v>595</v>
      </c>
      <c r="P26" s="135"/>
      <c r="Q26" s="2"/>
    </row>
    <row r="27" spans="1:17" ht="21.75" customHeight="1">
      <c r="A27" s="24"/>
      <c r="B27" s="53" t="s">
        <v>41</v>
      </c>
      <c r="C27" s="225">
        <v>2807</v>
      </c>
      <c r="D27" s="225">
        <v>2</v>
      </c>
      <c r="E27" s="225">
        <v>8</v>
      </c>
      <c r="F27" s="225">
        <v>34</v>
      </c>
      <c r="G27" s="225">
        <v>11</v>
      </c>
      <c r="H27" s="225">
        <v>915</v>
      </c>
      <c r="I27" s="225">
        <v>5</v>
      </c>
      <c r="J27" s="225">
        <v>336</v>
      </c>
      <c r="K27" s="225">
        <v>6</v>
      </c>
      <c r="L27" s="225">
        <v>341</v>
      </c>
      <c r="M27" s="225">
        <v>0</v>
      </c>
      <c r="N27" s="225">
        <v>409</v>
      </c>
      <c r="O27" s="225">
        <v>740</v>
      </c>
      <c r="P27" s="135"/>
      <c r="Q27" s="2"/>
    </row>
    <row r="28" spans="1:17" ht="21.75" customHeight="1">
      <c r="A28" s="24"/>
      <c r="B28" s="53" t="s">
        <v>42</v>
      </c>
      <c r="C28" s="225">
        <v>3053</v>
      </c>
      <c r="D28" s="225">
        <v>2</v>
      </c>
      <c r="E28" s="225">
        <v>8</v>
      </c>
      <c r="F28" s="225">
        <v>51</v>
      </c>
      <c r="G28" s="225">
        <v>14</v>
      </c>
      <c r="H28" s="225">
        <v>1001</v>
      </c>
      <c r="I28" s="225">
        <v>1</v>
      </c>
      <c r="J28" s="225">
        <v>400</v>
      </c>
      <c r="K28" s="225">
        <v>8</v>
      </c>
      <c r="L28" s="225">
        <v>365</v>
      </c>
      <c r="M28" s="225">
        <v>0</v>
      </c>
      <c r="N28" s="225">
        <v>400</v>
      </c>
      <c r="O28" s="225">
        <v>803</v>
      </c>
      <c r="P28" s="135"/>
      <c r="Q28" s="2"/>
    </row>
    <row r="29" spans="1:17" ht="21.75" customHeight="1">
      <c r="A29" s="24"/>
      <c r="B29" s="53" t="s">
        <v>43</v>
      </c>
      <c r="C29" s="225">
        <v>2821</v>
      </c>
      <c r="D29" s="223">
        <v>0</v>
      </c>
      <c r="E29" s="225">
        <v>18</v>
      </c>
      <c r="F29" s="225">
        <v>57</v>
      </c>
      <c r="G29" s="225">
        <v>8</v>
      </c>
      <c r="H29" s="225">
        <v>849</v>
      </c>
      <c r="I29" s="223">
        <v>1</v>
      </c>
      <c r="J29" s="225">
        <v>314</v>
      </c>
      <c r="K29" s="225">
        <v>8</v>
      </c>
      <c r="L29" s="225">
        <v>247</v>
      </c>
      <c r="M29" s="225">
        <v>5</v>
      </c>
      <c r="N29" s="225">
        <v>558</v>
      </c>
      <c r="O29" s="225">
        <v>756</v>
      </c>
      <c r="P29" s="135"/>
      <c r="Q29" s="2"/>
    </row>
    <row r="30" spans="1:17" ht="21.75" customHeight="1">
      <c r="A30" s="24"/>
      <c r="B30" s="53" t="s">
        <v>44</v>
      </c>
      <c r="C30" s="225">
        <v>3642</v>
      </c>
      <c r="D30" s="223">
        <v>0</v>
      </c>
      <c r="E30" s="225">
        <v>15</v>
      </c>
      <c r="F30" s="225">
        <v>55</v>
      </c>
      <c r="G30" s="225">
        <v>17</v>
      </c>
      <c r="H30" s="225">
        <v>1096</v>
      </c>
      <c r="I30" s="225">
        <v>5</v>
      </c>
      <c r="J30" s="225">
        <v>451</v>
      </c>
      <c r="K30" s="225">
        <v>18</v>
      </c>
      <c r="L30" s="225">
        <v>459</v>
      </c>
      <c r="M30" s="223">
        <v>0</v>
      </c>
      <c r="N30" s="225">
        <v>552</v>
      </c>
      <c r="O30" s="225">
        <v>974</v>
      </c>
      <c r="P30" s="135"/>
      <c r="Q30" s="2"/>
    </row>
    <row r="31" spans="1:17" ht="21.75" customHeight="1">
      <c r="A31" s="24"/>
      <c r="B31" s="53" t="s">
        <v>45</v>
      </c>
      <c r="C31" s="225">
        <v>4060</v>
      </c>
      <c r="D31" s="225">
        <v>1</v>
      </c>
      <c r="E31" s="225">
        <v>18</v>
      </c>
      <c r="F31" s="225">
        <v>89</v>
      </c>
      <c r="G31" s="225">
        <v>16</v>
      </c>
      <c r="H31" s="225">
        <v>1345</v>
      </c>
      <c r="I31" s="225">
        <v>3</v>
      </c>
      <c r="J31" s="225">
        <v>583</v>
      </c>
      <c r="K31" s="225">
        <v>6</v>
      </c>
      <c r="L31" s="225">
        <v>552</v>
      </c>
      <c r="M31" s="225">
        <v>7</v>
      </c>
      <c r="N31" s="225">
        <v>399</v>
      </c>
      <c r="O31" s="225">
        <v>1041</v>
      </c>
      <c r="P31" s="135"/>
      <c r="Q31" s="2"/>
    </row>
    <row r="32" spans="1:17" ht="21.75" customHeight="1">
      <c r="A32" s="28"/>
      <c r="B32" s="68" t="s">
        <v>46</v>
      </c>
      <c r="C32" s="224">
        <v>791</v>
      </c>
      <c r="D32" s="226">
        <v>0</v>
      </c>
      <c r="E32" s="262">
        <v>6</v>
      </c>
      <c r="F32" s="262">
        <v>3</v>
      </c>
      <c r="G32" s="262">
        <v>1</v>
      </c>
      <c r="H32" s="262">
        <v>283</v>
      </c>
      <c r="I32" s="226">
        <v>0</v>
      </c>
      <c r="J32" s="262">
        <v>126</v>
      </c>
      <c r="K32" s="262">
        <v>1</v>
      </c>
      <c r="L32" s="262">
        <v>93</v>
      </c>
      <c r="M32" s="262">
        <v>1</v>
      </c>
      <c r="N32" s="262">
        <v>62</v>
      </c>
      <c r="O32" s="262">
        <v>215</v>
      </c>
      <c r="P32" s="135"/>
      <c r="Q32" s="2"/>
    </row>
    <row r="33" ht="12">
      <c r="A33" s="220" t="s">
        <v>914</v>
      </c>
    </row>
    <row r="36" spans="3:15" ht="12">
      <c r="C36" s="222"/>
      <c r="D36" s="221"/>
      <c r="E36" s="221"/>
      <c r="F36" s="221"/>
      <c r="G36" s="510"/>
      <c r="H36" s="221"/>
      <c r="I36" s="221"/>
      <c r="J36" s="221"/>
      <c r="K36" s="221"/>
      <c r="L36" s="221"/>
      <c r="M36" s="221"/>
      <c r="N36" s="221"/>
      <c r="O36" s="221"/>
    </row>
    <row r="38" spans="4:15" ht="12">
      <c r="D38" s="222"/>
      <c r="E38" s="222"/>
      <c r="F38" s="2"/>
      <c r="G38" s="511"/>
      <c r="H38" s="2"/>
      <c r="I38" s="2"/>
      <c r="J38" s="2"/>
      <c r="K38" s="2"/>
      <c r="L38" s="2"/>
      <c r="M38" s="2"/>
      <c r="N38" s="2"/>
      <c r="O38" s="2"/>
    </row>
  </sheetData>
  <mergeCells count="11">
    <mergeCell ref="K3:L4"/>
    <mergeCell ref="O3:O6"/>
    <mergeCell ref="F3:F6"/>
    <mergeCell ref="H3:H6"/>
    <mergeCell ref="C3:C6"/>
    <mergeCell ref="M3:M6"/>
    <mergeCell ref="I5:I6"/>
    <mergeCell ref="J5:J6"/>
    <mergeCell ref="K5:K6"/>
    <mergeCell ref="L5:L6"/>
    <mergeCell ref="I3:J4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36"/>
  <dimension ref="A1:AE51"/>
  <sheetViews>
    <sheetView showGridLines="0" workbookViewId="0" topLeftCell="A1">
      <selection activeCell="A1" sqref="A1"/>
    </sheetView>
  </sheetViews>
  <sheetFormatPr defaultColWidth="9.140625" defaultRowHeight="12"/>
  <cols>
    <col min="1" max="1" width="10.7109375" style="162" customWidth="1"/>
    <col min="2" max="2" width="8.421875" style="162" customWidth="1"/>
    <col min="3" max="7" width="15.421875" style="162" customWidth="1"/>
    <col min="8" max="11" width="12.7109375" style="345" customWidth="1"/>
    <col min="12" max="13" width="8.7109375" style="348" customWidth="1"/>
    <col min="14" max="15" width="12.7109375" style="345" customWidth="1"/>
    <col min="16" max="18" width="7.57421875" style="2" bestFit="1" customWidth="1"/>
    <col min="19" max="19" width="6.7109375" style="162" bestFit="1" customWidth="1"/>
    <col min="20" max="21" width="5.8515625" style="234" bestFit="1" customWidth="1"/>
    <col min="22" max="23" width="7.57421875" style="162" bestFit="1" customWidth="1"/>
    <col min="24" max="31" width="3.421875" style="162" bestFit="1" customWidth="1"/>
    <col min="32" max="16384" width="11.421875" style="162" customWidth="1"/>
  </cols>
  <sheetData>
    <row r="1" spans="1:7" ht="13.5">
      <c r="A1" s="247"/>
      <c r="B1" s="246" t="s">
        <v>1282</v>
      </c>
      <c r="C1" s="247" t="s">
        <v>839</v>
      </c>
      <c r="E1" s="2"/>
      <c r="F1" s="2"/>
      <c r="G1" s="2"/>
    </row>
    <row r="2" spans="3:15" ht="12">
      <c r="C2" s="2"/>
      <c r="D2" s="2"/>
      <c r="E2" s="2"/>
      <c r="F2" s="2"/>
      <c r="G2" s="2"/>
      <c r="O2" s="102" t="s">
        <v>286</v>
      </c>
    </row>
    <row r="3" spans="1:15" ht="18.75" customHeight="1">
      <c r="A3" s="163"/>
      <c r="B3" s="164"/>
      <c r="C3" s="681" t="s">
        <v>122</v>
      </c>
      <c r="D3" s="681" t="s">
        <v>104</v>
      </c>
      <c r="E3" s="681" t="s">
        <v>813</v>
      </c>
      <c r="F3" s="190" t="s">
        <v>281</v>
      </c>
      <c r="G3" s="165"/>
      <c r="H3" s="691" t="s">
        <v>363</v>
      </c>
      <c r="I3" s="689"/>
      <c r="J3" s="689" t="s">
        <v>365</v>
      </c>
      <c r="K3" s="690"/>
      <c r="L3" s="687" t="s">
        <v>368</v>
      </c>
      <c r="M3" s="687"/>
      <c r="N3" s="689" t="s">
        <v>269</v>
      </c>
      <c r="O3" s="690"/>
    </row>
    <row r="4" spans="1:15" ht="18.75" customHeight="1">
      <c r="A4" s="166"/>
      <c r="B4" s="167"/>
      <c r="C4" s="682"/>
      <c r="D4" s="682"/>
      <c r="E4" s="682"/>
      <c r="F4" s="231" t="s">
        <v>106</v>
      </c>
      <c r="G4" s="168" t="s">
        <v>170</v>
      </c>
      <c r="H4" s="540" t="s">
        <v>364</v>
      </c>
      <c r="I4" s="346" t="s">
        <v>815</v>
      </c>
      <c r="J4" s="346" t="s">
        <v>364</v>
      </c>
      <c r="K4" s="347" t="s">
        <v>815</v>
      </c>
      <c r="L4" s="350" t="s">
        <v>107</v>
      </c>
      <c r="M4" s="350" t="s">
        <v>815</v>
      </c>
      <c r="N4" s="346" t="s">
        <v>173</v>
      </c>
      <c r="O4" s="347" t="s">
        <v>171</v>
      </c>
    </row>
    <row r="5" spans="1:31" ht="14.25" customHeight="1">
      <c r="A5" s="688" t="s">
        <v>821</v>
      </c>
      <c r="B5" s="527" t="s">
        <v>0</v>
      </c>
      <c r="C5" s="554">
        <v>23032060</v>
      </c>
      <c r="D5" s="555">
        <v>47582760</v>
      </c>
      <c r="E5" s="555">
        <v>171106681</v>
      </c>
      <c r="F5" s="555">
        <v>1522297852</v>
      </c>
      <c r="G5" s="555">
        <v>1496661382</v>
      </c>
      <c r="H5" s="149">
        <v>31993</v>
      </c>
      <c r="I5" s="149">
        <v>8897</v>
      </c>
      <c r="J5" s="149">
        <v>31454</v>
      </c>
      <c r="K5" s="149">
        <v>8747</v>
      </c>
      <c r="L5" s="541">
        <v>2.07</v>
      </c>
      <c r="M5" s="541">
        <v>7.43</v>
      </c>
      <c r="N5" s="149">
        <v>66095</v>
      </c>
      <c r="O5" s="149">
        <v>64982</v>
      </c>
      <c r="S5" s="2"/>
      <c r="V5" s="2"/>
      <c r="W5" s="2"/>
      <c r="X5" s="271"/>
      <c r="Y5" s="271"/>
      <c r="Z5" s="271"/>
      <c r="AA5" s="271"/>
      <c r="AB5" s="271"/>
      <c r="AC5" s="271"/>
      <c r="AD5" s="271"/>
      <c r="AE5" s="271"/>
    </row>
    <row r="6" spans="1:31" ht="14.25" customHeight="1">
      <c r="A6" s="688"/>
      <c r="B6" s="527" t="s">
        <v>819</v>
      </c>
      <c r="C6" s="170">
        <v>8206039</v>
      </c>
      <c r="D6" s="171">
        <v>19665479</v>
      </c>
      <c r="E6" s="171">
        <v>63699814</v>
      </c>
      <c r="F6" s="171">
        <v>715476583</v>
      </c>
      <c r="G6" s="171">
        <v>702246924</v>
      </c>
      <c r="H6" s="5">
        <v>36382</v>
      </c>
      <c r="I6" s="5">
        <v>11232</v>
      </c>
      <c r="J6" s="5">
        <v>35710</v>
      </c>
      <c r="K6" s="5">
        <v>11024</v>
      </c>
      <c r="L6" s="36">
        <v>2.4</v>
      </c>
      <c r="M6" s="36">
        <v>7.76</v>
      </c>
      <c r="N6" s="5">
        <v>87189</v>
      </c>
      <c r="O6" s="5">
        <v>85577</v>
      </c>
      <c r="S6" s="2"/>
      <c r="V6" s="2"/>
      <c r="W6" s="2"/>
      <c r="X6" s="271"/>
      <c r="Y6" s="271"/>
      <c r="Z6" s="271"/>
      <c r="AA6" s="271"/>
      <c r="AB6" s="271"/>
      <c r="AC6" s="271"/>
      <c r="AD6" s="271"/>
      <c r="AE6" s="271"/>
    </row>
    <row r="7" spans="1:31" ht="14.25" customHeight="1">
      <c r="A7" s="688"/>
      <c r="B7" s="527" t="s">
        <v>820</v>
      </c>
      <c r="C7" s="174">
        <v>14826021</v>
      </c>
      <c r="D7" s="175">
        <v>27917281</v>
      </c>
      <c r="E7" s="175">
        <v>107406867</v>
      </c>
      <c r="F7" s="175">
        <v>806821269</v>
      </c>
      <c r="G7" s="175">
        <v>794414458</v>
      </c>
      <c r="H7" s="37">
        <v>28900</v>
      </c>
      <c r="I7" s="37">
        <v>7512</v>
      </c>
      <c r="J7" s="37">
        <v>28456</v>
      </c>
      <c r="K7" s="37">
        <v>7396</v>
      </c>
      <c r="L7" s="38">
        <v>1.88</v>
      </c>
      <c r="M7" s="38">
        <v>7.24</v>
      </c>
      <c r="N7" s="37">
        <v>54419</v>
      </c>
      <c r="O7" s="37">
        <v>53582</v>
      </c>
      <c r="S7" s="2"/>
      <c r="V7" s="2"/>
      <c r="W7" s="2"/>
      <c r="X7" s="271"/>
      <c r="Y7" s="271"/>
      <c r="Z7" s="271"/>
      <c r="AA7" s="271"/>
      <c r="AB7" s="271"/>
      <c r="AC7" s="271"/>
      <c r="AD7" s="271"/>
      <c r="AE7" s="271"/>
    </row>
    <row r="8" spans="1:31" ht="14.25" customHeight="1">
      <c r="A8" s="683" t="s">
        <v>822</v>
      </c>
      <c r="B8" s="173" t="s">
        <v>819</v>
      </c>
      <c r="C8" s="170">
        <v>5157</v>
      </c>
      <c r="D8" s="171">
        <v>10624</v>
      </c>
      <c r="E8" s="171">
        <v>22456</v>
      </c>
      <c r="F8" s="171">
        <v>200467</v>
      </c>
      <c r="G8" s="171">
        <v>200467</v>
      </c>
      <c r="H8" s="5">
        <v>18869</v>
      </c>
      <c r="I8" s="5">
        <v>8927</v>
      </c>
      <c r="J8" s="5">
        <v>18869</v>
      </c>
      <c r="K8" s="5">
        <v>8927</v>
      </c>
      <c r="L8" s="36">
        <v>2.06</v>
      </c>
      <c r="M8" s="36">
        <v>4.35</v>
      </c>
      <c r="N8" s="5">
        <v>38873</v>
      </c>
      <c r="O8" s="5">
        <v>38873</v>
      </c>
      <c r="S8" s="2"/>
      <c r="V8" s="2"/>
      <c r="W8" s="2"/>
      <c r="X8" s="271"/>
      <c r="Y8" s="271"/>
      <c r="Z8" s="271"/>
      <c r="AA8" s="271"/>
      <c r="AB8" s="271"/>
      <c r="AC8" s="271"/>
      <c r="AD8" s="271"/>
      <c r="AE8" s="271"/>
    </row>
    <row r="9" spans="1:31" ht="14.25" customHeight="1">
      <c r="A9" s="685"/>
      <c r="B9" s="527" t="s">
        <v>820</v>
      </c>
      <c r="C9" s="170">
        <v>2946</v>
      </c>
      <c r="D9" s="171">
        <v>6264</v>
      </c>
      <c r="E9" s="171">
        <v>13648</v>
      </c>
      <c r="F9" s="171">
        <v>122411</v>
      </c>
      <c r="G9" s="171">
        <v>122411</v>
      </c>
      <c r="H9" s="5">
        <v>19542</v>
      </c>
      <c r="I9" s="5">
        <v>8969</v>
      </c>
      <c r="J9" s="5">
        <v>19542</v>
      </c>
      <c r="K9" s="5">
        <v>8969</v>
      </c>
      <c r="L9" s="36">
        <v>2.13</v>
      </c>
      <c r="M9" s="36">
        <v>4.63</v>
      </c>
      <c r="N9" s="5">
        <v>41552</v>
      </c>
      <c r="O9" s="5">
        <v>41552</v>
      </c>
      <c r="S9" s="2"/>
      <c r="V9" s="2"/>
      <c r="W9" s="2"/>
      <c r="X9" s="271"/>
      <c r="Y9" s="271"/>
      <c r="Z9" s="271"/>
      <c r="AA9" s="271"/>
      <c r="AB9" s="271"/>
      <c r="AC9" s="271"/>
      <c r="AD9" s="271"/>
      <c r="AE9" s="271"/>
    </row>
    <row r="10" spans="1:31" ht="14.25" customHeight="1">
      <c r="A10" s="685" t="s">
        <v>823</v>
      </c>
      <c r="B10" s="527" t="s">
        <v>819</v>
      </c>
      <c r="C10" s="170">
        <v>391869</v>
      </c>
      <c r="D10" s="171">
        <v>613582</v>
      </c>
      <c r="E10" s="171">
        <v>1212150</v>
      </c>
      <c r="F10" s="171">
        <v>13481524</v>
      </c>
      <c r="G10" s="171">
        <v>12978357</v>
      </c>
      <c r="H10" s="5">
        <v>21972</v>
      </c>
      <c r="I10" s="5">
        <v>11122</v>
      </c>
      <c r="J10" s="5">
        <v>21152</v>
      </c>
      <c r="K10" s="5">
        <v>10707</v>
      </c>
      <c r="L10" s="36">
        <v>1.57</v>
      </c>
      <c r="M10" s="36">
        <v>3.09</v>
      </c>
      <c r="N10" s="5">
        <v>34403</v>
      </c>
      <c r="O10" s="5">
        <v>33119</v>
      </c>
      <c r="S10" s="2"/>
      <c r="V10" s="2"/>
      <c r="W10" s="2"/>
      <c r="X10" s="271"/>
      <c r="Y10" s="271"/>
      <c r="Z10" s="271"/>
      <c r="AA10" s="271"/>
      <c r="AB10" s="271"/>
      <c r="AC10" s="271"/>
      <c r="AD10" s="271"/>
      <c r="AE10" s="271"/>
    </row>
    <row r="11" spans="1:31" ht="14.25" customHeight="1">
      <c r="A11" s="685"/>
      <c r="B11" s="527" t="s">
        <v>820</v>
      </c>
      <c r="C11" s="170">
        <v>341422</v>
      </c>
      <c r="D11" s="171">
        <v>524285</v>
      </c>
      <c r="E11" s="171">
        <v>1014019</v>
      </c>
      <c r="F11" s="171">
        <v>10461303</v>
      </c>
      <c r="G11" s="171">
        <v>10032713</v>
      </c>
      <c r="H11" s="5">
        <v>19953</v>
      </c>
      <c r="I11" s="5">
        <v>10317</v>
      </c>
      <c r="J11" s="5">
        <v>19136</v>
      </c>
      <c r="K11" s="5">
        <v>9894</v>
      </c>
      <c r="L11" s="36">
        <v>1.54</v>
      </c>
      <c r="M11" s="36">
        <v>2.97</v>
      </c>
      <c r="N11" s="5">
        <v>30640</v>
      </c>
      <c r="O11" s="5">
        <v>29385</v>
      </c>
      <c r="S11" s="2"/>
      <c r="V11" s="2"/>
      <c r="W11" s="2"/>
      <c r="X11" s="271"/>
      <c r="Y11" s="271"/>
      <c r="Z11" s="271"/>
      <c r="AA11" s="271"/>
      <c r="AB11" s="271"/>
      <c r="AC11" s="271"/>
      <c r="AD11" s="271"/>
      <c r="AE11" s="271"/>
    </row>
    <row r="12" spans="1:31" ht="14.25" customHeight="1">
      <c r="A12" s="685" t="s">
        <v>824</v>
      </c>
      <c r="B12" s="527" t="s">
        <v>819</v>
      </c>
      <c r="C12" s="170">
        <v>466433</v>
      </c>
      <c r="D12" s="171">
        <v>678248</v>
      </c>
      <c r="E12" s="171">
        <v>1389100</v>
      </c>
      <c r="F12" s="171">
        <v>13481084</v>
      </c>
      <c r="G12" s="171">
        <v>12974736</v>
      </c>
      <c r="H12" s="5">
        <v>19876</v>
      </c>
      <c r="I12" s="5">
        <v>9705</v>
      </c>
      <c r="J12" s="5">
        <v>19130</v>
      </c>
      <c r="K12" s="5">
        <v>9340</v>
      </c>
      <c r="L12" s="36">
        <v>1.45</v>
      </c>
      <c r="M12" s="36">
        <v>2.98</v>
      </c>
      <c r="N12" s="5">
        <v>28903</v>
      </c>
      <c r="O12" s="5">
        <v>27817</v>
      </c>
      <c r="S12" s="2"/>
      <c r="V12" s="2"/>
      <c r="W12" s="2"/>
      <c r="X12" s="271"/>
      <c r="Y12" s="271"/>
      <c r="Z12" s="271"/>
      <c r="AA12" s="271"/>
      <c r="AB12" s="271"/>
      <c r="AC12" s="271"/>
      <c r="AD12" s="271"/>
      <c r="AE12" s="271"/>
    </row>
    <row r="13" spans="1:31" ht="14.25" customHeight="1">
      <c r="A13" s="685"/>
      <c r="B13" s="527" t="s">
        <v>820</v>
      </c>
      <c r="C13" s="170">
        <v>449742</v>
      </c>
      <c r="D13" s="171">
        <v>637542</v>
      </c>
      <c r="E13" s="171">
        <v>1226943</v>
      </c>
      <c r="F13" s="171">
        <v>10543930</v>
      </c>
      <c r="G13" s="171">
        <v>10082752</v>
      </c>
      <c r="H13" s="5">
        <v>16538</v>
      </c>
      <c r="I13" s="5">
        <v>8594</v>
      </c>
      <c r="J13" s="5">
        <v>15815</v>
      </c>
      <c r="K13" s="5">
        <v>8218</v>
      </c>
      <c r="L13" s="36">
        <v>1.42</v>
      </c>
      <c r="M13" s="36">
        <v>2.73</v>
      </c>
      <c r="N13" s="5">
        <v>23444</v>
      </c>
      <c r="O13" s="5">
        <v>22419</v>
      </c>
      <c r="S13" s="2"/>
      <c r="V13" s="2"/>
      <c r="W13" s="2"/>
      <c r="X13" s="271"/>
      <c r="Y13" s="271"/>
      <c r="Z13" s="271"/>
      <c r="AA13" s="271"/>
      <c r="AB13" s="271"/>
      <c r="AC13" s="271"/>
      <c r="AD13" s="271"/>
      <c r="AE13" s="271"/>
    </row>
    <row r="14" spans="1:31" ht="14.25" customHeight="1">
      <c r="A14" s="685" t="s">
        <v>825</v>
      </c>
      <c r="B14" s="527" t="s">
        <v>819</v>
      </c>
      <c r="C14" s="170">
        <v>431708</v>
      </c>
      <c r="D14" s="171">
        <v>638839</v>
      </c>
      <c r="E14" s="171">
        <v>1340840</v>
      </c>
      <c r="F14" s="171">
        <v>14379620</v>
      </c>
      <c r="G14" s="171">
        <v>13902995</v>
      </c>
      <c r="H14" s="5">
        <v>22509</v>
      </c>
      <c r="I14" s="5">
        <v>10724</v>
      </c>
      <c r="J14" s="5">
        <v>21763</v>
      </c>
      <c r="K14" s="5">
        <v>10369</v>
      </c>
      <c r="L14" s="36">
        <v>1.48</v>
      </c>
      <c r="M14" s="36">
        <v>3.11</v>
      </c>
      <c r="N14" s="5">
        <v>33309</v>
      </c>
      <c r="O14" s="5">
        <v>32205</v>
      </c>
      <c r="S14" s="2"/>
      <c r="V14" s="2"/>
      <c r="W14" s="2"/>
      <c r="X14" s="271"/>
      <c r="Y14" s="271"/>
      <c r="Z14" s="271"/>
      <c r="AA14" s="271"/>
      <c r="AB14" s="271"/>
      <c r="AC14" s="271"/>
      <c r="AD14" s="271"/>
      <c r="AE14" s="271"/>
    </row>
    <row r="15" spans="1:31" ht="14.25" customHeight="1">
      <c r="A15" s="685"/>
      <c r="B15" s="527" t="s">
        <v>820</v>
      </c>
      <c r="C15" s="170">
        <v>413304</v>
      </c>
      <c r="D15" s="171">
        <v>585959</v>
      </c>
      <c r="E15" s="171">
        <v>1190459</v>
      </c>
      <c r="F15" s="171">
        <v>10384271</v>
      </c>
      <c r="G15" s="171">
        <v>9988601</v>
      </c>
      <c r="H15" s="5">
        <v>17722</v>
      </c>
      <c r="I15" s="5">
        <v>8723</v>
      </c>
      <c r="J15" s="5">
        <v>17047</v>
      </c>
      <c r="K15" s="5">
        <v>8391</v>
      </c>
      <c r="L15" s="36">
        <v>1.42</v>
      </c>
      <c r="M15" s="36">
        <v>2.88</v>
      </c>
      <c r="N15" s="5">
        <v>25125</v>
      </c>
      <c r="O15" s="5">
        <v>24168</v>
      </c>
      <c r="S15" s="2"/>
      <c r="V15" s="2"/>
      <c r="W15" s="2"/>
      <c r="X15" s="271"/>
      <c r="Y15" s="271"/>
      <c r="Z15" s="271"/>
      <c r="AA15" s="271"/>
      <c r="AB15" s="271"/>
      <c r="AC15" s="271"/>
      <c r="AD15" s="271"/>
      <c r="AE15" s="271"/>
    </row>
    <row r="16" spans="1:31" ht="14.25" customHeight="1">
      <c r="A16" s="685" t="s">
        <v>826</v>
      </c>
      <c r="B16" s="527" t="s">
        <v>819</v>
      </c>
      <c r="C16" s="170">
        <v>345680</v>
      </c>
      <c r="D16" s="171">
        <v>545989</v>
      </c>
      <c r="E16" s="171">
        <v>1288328</v>
      </c>
      <c r="F16" s="171">
        <v>14531273</v>
      </c>
      <c r="G16" s="171">
        <v>14005123</v>
      </c>
      <c r="H16" s="5">
        <v>26615</v>
      </c>
      <c r="I16" s="5">
        <v>11279</v>
      </c>
      <c r="J16" s="5">
        <v>25651</v>
      </c>
      <c r="K16" s="5">
        <v>10871</v>
      </c>
      <c r="L16" s="36">
        <v>1.58</v>
      </c>
      <c r="M16" s="36">
        <v>3.73</v>
      </c>
      <c r="N16" s="5">
        <v>42037</v>
      </c>
      <c r="O16" s="5">
        <v>40515</v>
      </c>
      <c r="S16" s="2"/>
      <c r="V16" s="2"/>
      <c r="W16" s="2"/>
      <c r="X16" s="271"/>
      <c r="Y16" s="271"/>
      <c r="Z16" s="271"/>
      <c r="AA16" s="271"/>
      <c r="AB16" s="271"/>
      <c r="AC16" s="271"/>
      <c r="AD16" s="271"/>
      <c r="AE16" s="271"/>
    </row>
    <row r="17" spans="1:31" ht="14.25" customHeight="1">
      <c r="A17" s="685"/>
      <c r="B17" s="527" t="s">
        <v>820</v>
      </c>
      <c r="C17" s="170">
        <v>403429</v>
      </c>
      <c r="D17" s="171">
        <v>578779</v>
      </c>
      <c r="E17" s="171">
        <v>1316604</v>
      </c>
      <c r="F17" s="171">
        <v>12018894</v>
      </c>
      <c r="G17" s="171">
        <v>11542010</v>
      </c>
      <c r="H17" s="5">
        <v>20766</v>
      </c>
      <c r="I17" s="5">
        <v>9129</v>
      </c>
      <c r="J17" s="5">
        <v>19942</v>
      </c>
      <c r="K17" s="5">
        <v>8767</v>
      </c>
      <c r="L17" s="36">
        <v>1.43</v>
      </c>
      <c r="M17" s="36">
        <v>3.26</v>
      </c>
      <c r="N17" s="5">
        <v>29792</v>
      </c>
      <c r="O17" s="5">
        <v>28610</v>
      </c>
      <c r="S17" s="2"/>
      <c r="V17" s="2"/>
      <c r="W17" s="2"/>
      <c r="X17" s="271"/>
      <c r="Y17" s="271"/>
      <c r="Z17" s="271"/>
      <c r="AA17" s="271"/>
      <c r="AB17" s="271"/>
      <c r="AC17" s="271"/>
      <c r="AD17" s="271"/>
      <c r="AE17" s="271"/>
    </row>
    <row r="18" spans="1:31" ht="14.25" customHeight="1">
      <c r="A18" s="685" t="s">
        <v>827</v>
      </c>
      <c r="B18" s="527" t="s">
        <v>819</v>
      </c>
      <c r="C18" s="170">
        <v>156121</v>
      </c>
      <c r="D18" s="171">
        <v>328747</v>
      </c>
      <c r="E18" s="171">
        <v>962669</v>
      </c>
      <c r="F18" s="171">
        <v>12962598</v>
      </c>
      <c r="G18" s="171">
        <v>12560635</v>
      </c>
      <c r="H18" s="5">
        <v>39430</v>
      </c>
      <c r="I18" s="5">
        <v>13465</v>
      </c>
      <c r="J18" s="5">
        <v>38208</v>
      </c>
      <c r="K18" s="5">
        <v>13048</v>
      </c>
      <c r="L18" s="36">
        <v>2.11</v>
      </c>
      <c r="M18" s="36">
        <v>6.17</v>
      </c>
      <c r="N18" s="5">
        <v>83029</v>
      </c>
      <c r="O18" s="5">
        <v>80454</v>
      </c>
      <c r="S18" s="2"/>
      <c r="V18" s="2"/>
      <c r="W18" s="2"/>
      <c r="X18" s="271"/>
      <c r="Y18" s="271"/>
      <c r="Z18" s="271"/>
      <c r="AA18" s="271"/>
      <c r="AB18" s="271"/>
      <c r="AC18" s="271"/>
      <c r="AD18" s="271"/>
      <c r="AE18" s="271"/>
    </row>
    <row r="19" spans="1:31" ht="14.25" customHeight="1">
      <c r="A19" s="685"/>
      <c r="B19" s="527" t="s">
        <v>820</v>
      </c>
      <c r="C19" s="170">
        <v>201787</v>
      </c>
      <c r="D19" s="171">
        <v>342653</v>
      </c>
      <c r="E19" s="171">
        <v>917075</v>
      </c>
      <c r="F19" s="171">
        <v>9654392</v>
      </c>
      <c r="G19" s="171">
        <v>9302771</v>
      </c>
      <c r="H19" s="5">
        <v>28175</v>
      </c>
      <c r="I19" s="5">
        <v>10527</v>
      </c>
      <c r="J19" s="5">
        <v>27149</v>
      </c>
      <c r="K19" s="5">
        <v>10144</v>
      </c>
      <c r="L19" s="36">
        <v>1.7</v>
      </c>
      <c r="M19" s="36">
        <v>4.54</v>
      </c>
      <c r="N19" s="5">
        <v>47844</v>
      </c>
      <c r="O19" s="5">
        <v>46102</v>
      </c>
      <c r="S19" s="2"/>
      <c r="V19" s="2"/>
      <c r="W19" s="2"/>
      <c r="X19" s="271"/>
      <c r="Y19" s="271"/>
      <c r="Z19" s="271"/>
      <c r="AA19" s="271"/>
      <c r="AB19" s="271"/>
      <c r="AC19" s="271"/>
      <c r="AD19" s="271"/>
      <c r="AE19" s="271"/>
    </row>
    <row r="20" spans="1:31" ht="14.25" customHeight="1">
      <c r="A20" s="685" t="s">
        <v>828</v>
      </c>
      <c r="B20" s="527" t="s">
        <v>819</v>
      </c>
      <c r="C20" s="170">
        <v>119112</v>
      </c>
      <c r="D20" s="171">
        <v>352315</v>
      </c>
      <c r="E20" s="171">
        <v>1015922</v>
      </c>
      <c r="F20" s="171">
        <v>15282775</v>
      </c>
      <c r="G20" s="171">
        <v>14991344</v>
      </c>
      <c r="H20" s="5">
        <v>43378</v>
      </c>
      <c r="I20" s="5">
        <v>15043</v>
      </c>
      <c r="J20" s="5">
        <v>42551</v>
      </c>
      <c r="K20" s="5">
        <v>14756</v>
      </c>
      <c r="L20" s="36">
        <v>2.96</v>
      </c>
      <c r="M20" s="36">
        <v>8.53</v>
      </c>
      <c r="N20" s="5">
        <v>128306</v>
      </c>
      <c r="O20" s="5">
        <v>125859</v>
      </c>
      <c r="S20" s="2"/>
      <c r="V20" s="2"/>
      <c r="W20" s="2"/>
      <c r="X20" s="271"/>
      <c r="Y20" s="271"/>
      <c r="Z20" s="271"/>
      <c r="AA20" s="271"/>
      <c r="AB20" s="271"/>
      <c r="AC20" s="271"/>
      <c r="AD20" s="271"/>
      <c r="AE20" s="271"/>
    </row>
    <row r="21" spans="1:31" ht="14.25" customHeight="1">
      <c r="A21" s="685"/>
      <c r="B21" s="527" t="s">
        <v>820</v>
      </c>
      <c r="C21" s="170">
        <v>149419</v>
      </c>
      <c r="D21" s="171">
        <v>320240</v>
      </c>
      <c r="E21" s="171">
        <v>911638</v>
      </c>
      <c r="F21" s="171">
        <v>10883423</v>
      </c>
      <c r="G21" s="171">
        <v>10627044</v>
      </c>
      <c r="H21" s="5">
        <v>33985</v>
      </c>
      <c r="I21" s="5">
        <v>11938</v>
      </c>
      <c r="J21" s="5">
        <v>33185</v>
      </c>
      <c r="K21" s="5">
        <v>11657</v>
      </c>
      <c r="L21" s="36">
        <v>2.14</v>
      </c>
      <c r="M21" s="36">
        <v>6.1</v>
      </c>
      <c r="N21" s="5">
        <v>72838</v>
      </c>
      <c r="O21" s="5">
        <v>71122</v>
      </c>
      <c r="S21" s="2"/>
      <c r="V21" s="2"/>
      <c r="W21" s="2"/>
      <c r="X21" s="271"/>
      <c r="Y21" s="271"/>
      <c r="Z21" s="271"/>
      <c r="AA21" s="271"/>
      <c r="AB21" s="271"/>
      <c r="AC21" s="271"/>
      <c r="AD21" s="271"/>
      <c r="AE21" s="271"/>
    </row>
    <row r="22" spans="1:31" ht="14.25" customHeight="1">
      <c r="A22" s="685" t="s">
        <v>829</v>
      </c>
      <c r="B22" s="527" t="s">
        <v>819</v>
      </c>
      <c r="C22" s="170">
        <v>190924</v>
      </c>
      <c r="D22" s="171">
        <v>698213</v>
      </c>
      <c r="E22" s="171">
        <v>1892603</v>
      </c>
      <c r="F22" s="171">
        <v>30283052</v>
      </c>
      <c r="G22" s="171">
        <v>29817898</v>
      </c>
      <c r="H22" s="5">
        <v>43372</v>
      </c>
      <c r="I22" s="5">
        <v>16001</v>
      </c>
      <c r="J22" s="5">
        <v>42706</v>
      </c>
      <c r="K22" s="5">
        <v>15755</v>
      </c>
      <c r="L22" s="36">
        <v>3.66</v>
      </c>
      <c r="M22" s="36">
        <v>9.91</v>
      </c>
      <c r="N22" s="5">
        <v>158613</v>
      </c>
      <c r="O22" s="5">
        <v>156177</v>
      </c>
      <c r="S22" s="2"/>
      <c r="V22" s="2"/>
      <c r="W22" s="2"/>
      <c r="X22" s="271"/>
      <c r="Y22" s="271"/>
      <c r="Z22" s="271"/>
      <c r="AA22" s="271"/>
      <c r="AB22" s="271"/>
      <c r="AC22" s="271"/>
      <c r="AD22" s="271"/>
      <c r="AE22" s="271"/>
    </row>
    <row r="23" spans="1:31" ht="14.25" customHeight="1">
      <c r="A23" s="684"/>
      <c r="B23" s="169" t="s">
        <v>820</v>
      </c>
      <c r="C23" s="170">
        <v>313406</v>
      </c>
      <c r="D23" s="171">
        <v>673986</v>
      </c>
      <c r="E23" s="171">
        <v>1886011</v>
      </c>
      <c r="F23" s="171">
        <v>21282809</v>
      </c>
      <c r="G23" s="171">
        <v>20807504</v>
      </c>
      <c r="H23" s="5">
        <v>31578</v>
      </c>
      <c r="I23" s="5">
        <v>11285</v>
      </c>
      <c r="J23" s="5">
        <v>30872</v>
      </c>
      <c r="K23" s="5">
        <v>11033</v>
      </c>
      <c r="L23" s="36">
        <v>2.15</v>
      </c>
      <c r="M23" s="36">
        <v>6.02</v>
      </c>
      <c r="N23" s="5">
        <v>67908</v>
      </c>
      <c r="O23" s="5">
        <v>66392</v>
      </c>
      <c r="S23" s="2"/>
      <c r="V23" s="2"/>
      <c r="W23" s="2"/>
      <c r="X23" s="271"/>
      <c r="Y23" s="271"/>
      <c r="Z23" s="271"/>
      <c r="AA23" s="271"/>
      <c r="AB23" s="271"/>
      <c r="AC23" s="271"/>
      <c r="AD23" s="271"/>
      <c r="AE23" s="271"/>
    </row>
    <row r="24" spans="1:31" ht="14.25" customHeight="1">
      <c r="A24" s="685" t="s">
        <v>830</v>
      </c>
      <c r="B24" s="527" t="s">
        <v>819</v>
      </c>
      <c r="C24" s="170">
        <v>358037</v>
      </c>
      <c r="D24" s="171">
        <v>1273692</v>
      </c>
      <c r="E24" s="171">
        <v>3442508</v>
      </c>
      <c r="F24" s="171">
        <v>51725457</v>
      </c>
      <c r="G24" s="171">
        <v>50967545</v>
      </c>
      <c r="H24" s="5">
        <v>40611</v>
      </c>
      <c r="I24" s="5">
        <v>15026</v>
      </c>
      <c r="J24" s="5">
        <v>40016</v>
      </c>
      <c r="K24" s="5">
        <v>14805</v>
      </c>
      <c r="L24" s="36">
        <v>3.56</v>
      </c>
      <c r="M24" s="36">
        <v>9.61</v>
      </c>
      <c r="N24" s="5">
        <v>144470</v>
      </c>
      <c r="O24" s="5">
        <v>142353</v>
      </c>
      <c r="S24" s="2"/>
      <c r="V24" s="2"/>
      <c r="W24" s="2"/>
      <c r="X24" s="271"/>
      <c r="Y24" s="271"/>
      <c r="Z24" s="271"/>
      <c r="AA24" s="271"/>
      <c r="AB24" s="271"/>
      <c r="AC24" s="271"/>
      <c r="AD24" s="271"/>
      <c r="AE24" s="271"/>
    </row>
    <row r="25" spans="1:31" ht="14.25" customHeight="1">
      <c r="A25" s="685"/>
      <c r="B25" s="527" t="s">
        <v>820</v>
      </c>
      <c r="C25" s="170">
        <v>589899</v>
      </c>
      <c r="D25" s="171">
        <v>1243156</v>
      </c>
      <c r="E25" s="171">
        <v>3620966</v>
      </c>
      <c r="F25" s="171">
        <v>36059006</v>
      </c>
      <c r="G25" s="171">
        <v>35159335</v>
      </c>
      <c r="H25" s="5">
        <v>29006</v>
      </c>
      <c r="I25" s="5">
        <v>9958</v>
      </c>
      <c r="J25" s="5">
        <v>28282</v>
      </c>
      <c r="K25" s="5">
        <v>9710</v>
      </c>
      <c r="L25" s="36">
        <v>2.11</v>
      </c>
      <c r="M25" s="36">
        <v>6.14</v>
      </c>
      <c r="N25" s="5">
        <v>61127</v>
      </c>
      <c r="O25" s="5">
        <v>59602</v>
      </c>
      <c r="S25" s="2"/>
      <c r="V25" s="2"/>
      <c r="W25" s="2"/>
      <c r="X25" s="271"/>
      <c r="Y25" s="271"/>
      <c r="Z25" s="271"/>
      <c r="AA25" s="271"/>
      <c r="AB25" s="271"/>
      <c r="AC25" s="271"/>
      <c r="AD25" s="271"/>
      <c r="AE25" s="271"/>
    </row>
    <row r="26" spans="1:31" ht="14.25" customHeight="1">
      <c r="A26" s="683" t="s">
        <v>831</v>
      </c>
      <c r="B26" s="173" t="s">
        <v>819</v>
      </c>
      <c r="C26" s="170">
        <v>660211</v>
      </c>
      <c r="D26" s="171">
        <v>2119005</v>
      </c>
      <c r="E26" s="171">
        <v>6082159</v>
      </c>
      <c r="F26" s="171">
        <v>84189285</v>
      </c>
      <c r="G26" s="171">
        <v>82578848</v>
      </c>
      <c r="H26" s="5">
        <v>39731</v>
      </c>
      <c r="I26" s="5">
        <v>13842</v>
      </c>
      <c r="J26" s="5">
        <v>38971</v>
      </c>
      <c r="K26" s="5">
        <v>13577</v>
      </c>
      <c r="L26" s="36">
        <v>3.21</v>
      </c>
      <c r="M26" s="36">
        <v>9.21</v>
      </c>
      <c r="N26" s="5">
        <v>127519</v>
      </c>
      <c r="O26" s="5">
        <v>125079</v>
      </c>
      <c r="S26" s="2"/>
      <c r="V26" s="2"/>
      <c r="W26" s="2"/>
      <c r="X26" s="271"/>
      <c r="Y26" s="271"/>
      <c r="Z26" s="271"/>
      <c r="AA26" s="271"/>
      <c r="AB26" s="271"/>
      <c r="AC26" s="271"/>
      <c r="AD26" s="271"/>
      <c r="AE26" s="271"/>
    </row>
    <row r="27" spans="1:31" ht="14.25" customHeight="1">
      <c r="A27" s="685"/>
      <c r="B27" s="527" t="s">
        <v>820</v>
      </c>
      <c r="C27" s="170">
        <v>867534</v>
      </c>
      <c r="D27" s="171">
        <v>1796669</v>
      </c>
      <c r="E27" s="171">
        <v>5721148</v>
      </c>
      <c r="F27" s="171">
        <v>53685312</v>
      </c>
      <c r="G27" s="171">
        <v>52226569</v>
      </c>
      <c r="H27" s="5">
        <v>29880</v>
      </c>
      <c r="I27" s="5">
        <v>9384</v>
      </c>
      <c r="J27" s="5">
        <v>29069</v>
      </c>
      <c r="K27" s="5">
        <v>9129</v>
      </c>
      <c r="L27" s="36">
        <v>2.07</v>
      </c>
      <c r="M27" s="36">
        <v>6.59</v>
      </c>
      <c r="N27" s="5">
        <v>61883</v>
      </c>
      <c r="O27" s="5">
        <v>60201</v>
      </c>
      <c r="S27" s="2"/>
      <c r="V27" s="2"/>
      <c r="W27" s="2"/>
      <c r="X27" s="271"/>
      <c r="Y27" s="271"/>
      <c r="Z27" s="271"/>
      <c r="AA27" s="271"/>
      <c r="AB27" s="271"/>
      <c r="AC27" s="271"/>
      <c r="AD27" s="271"/>
      <c r="AE27" s="271"/>
    </row>
    <row r="28" spans="1:31" ht="14.25" customHeight="1">
      <c r="A28" s="685" t="s">
        <v>832</v>
      </c>
      <c r="B28" s="527" t="s">
        <v>819</v>
      </c>
      <c r="C28" s="170">
        <v>849352</v>
      </c>
      <c r="D28" s="171">
        <v>2581107</v>
      </c>
      <c r="E28" s="171">
        <v>7777604</v>
      </c>
      <c r="F28" s="171">
        <v>101387952</v>
      </c>
      <c r="G28" s="171">
        <v>99245757</v>
      </c>
      <c r="H28" s="5">
        <v>39281</v>
      </c>
      <c r="I28" s="5">
        <v>13036</v>
      </c>
      <c r="J28" s="5">
        <v>38451</v>
      </c>
      <c r="K28" s="5">
        <v>12760</v>
      </c>
      <c r="L28" s="36">
        <v>3.04</v>
      </c>
      <c r="M28" s="36">
        <v>9.16</v>
      </c>
      <c r="N28" s="5">
        <v>119371</v>
      </c>
      <c r="O28" s="5">
        <v>116849</v>
      </c>
      <c r="S28" s="2"/>
      <c r="V28" s="2"/>
      <c r="W28" s="2"/>
      <c r="X28" s="271"/>
      <c r="Y28" s="271"/>
      <c r="Z28" s="271"/>
      <c r="AA28" s="271"/>
      <c r="AB28" s="271"/>
      <c r="AC28" s="271"/>
      <c r="AD28" s="271"/>
      <c r="AE28" s="271"/>
    </row>
    <row r="29" spans="1:31" ht="14.25" customHeight="1">
      <c r="A29" s="685"/>
      <c r="B29" s="527" t="s">
        <v>820</v>
      </c>
      <c r="C29" s="170">
        <v>872252</v>
      </c>
      <c r="D29" s="171">
        <v>1832896</v>
      </c>
      <c r="E29" s="171">
        <v>6511066</v>
      </c>
      <c r="F29" s="171">
        <v>58427664</v>
      </c>
      <c r="G29" s="171">
        <v>56940042</v>
      </c>
      <c r="H29" s="5">
        <v>31877</v>
      </c>
      <c r="I29" s="5">
        <v>8974</v>
      </c>
      <c r="J29" s="5">
        <v>31066</v>
      </c>
      <c r="K29" s="5">
        <v>8745</v>
      </c>
      <c r="L29" s="36">
        <v>2.1</v>
      </c>
      <c r="M29" s="36">
        <v>7.46</v>
      </c>
      <c r="N29" s="5">
        <v>66985</v>
      </c>
      <c r="O29" s="5">
        <v>65279</v>
      </c>
      <c r="S29" s="2"/>
      <c r="V29" s="2"/>
      <c r="W29" s="2"/>
      <c r="X29" s="271"/>
      <c r="Y29" s="271"/>
      <c r="Z29" s="271"/>
      <c r="AA29" s="271"/>
      <c r="AB29" s="271"/>
      <c r="AC29" s="271"/>
      <c r="AD29" s="271"/>
      <c r="AE29" s="271"/>
    </row>
    <row r="30" spans="1:31" ht="14.25" customHeight="1">
      <c r="A30" s="685" t="s">
        <v>833</v>
      </c>
      <c r="B30" s="527" t="s">
        <v>819</v>
      </c>
      <c r="C30" s="170">
        <v>673394</v>
      </c>
      <c r="D30" s="171">
        <v>1940860</v>
      </c>
      <c r="E30" s="171">
        <v>6230120</v>
      </c>
      <c r="F30" s="171">
        <v>75748611</v>
      </c>
      <c r="G30" s="171">
        <v>74060812</v>
      </c>
      <c r="H30" s="5">
        <v>39028</v>
      </c>
      <c r="I30" s="5">
        <v>12158</v>
      </c>
      <c r="J30" s="5">
        <v>38159</v>
      </c>
      <c r="K30" s="5">
        <v>11888</v>
      </c>
      <c r="L30" s="36">
        <v>2.88</v>
      </c>
      <c r="M30" s="36">
        <v>9.25</v>
      </c>
      <c r="N30" s="5">
        <v>112488</v>
      </c>
      <c r="O30" s="5">
        <v>109981</v>
      </c>
      <c r="S30" s="2"/>
      <c r="V30" s="2"/>
      <c r="W30" s="2"/>
      <c r="X30" s="271"/>
      <c r="Y30" s="271"/>
      <c r="Z30" s="271"/>
      <c r="AA30" s="271"/>
      <c r="AB30" s="271"/>
      <c r="AC30" s="271"/>
      <c r="AD30" s="271"/>
      <c r="AE30" s="271"/>
    </row>
    <row r="31" spans="1:31" ht="14.25" customHeight="1">
      <c r="A31" s="685"/>
      <c r="B31" s="527" t="s">
        <v>820</v>
      </c>
      <c r="C31" s="170">
        <v>732483</v>
      </c>
      <c r="D31" s="171">
        <v>1523372</v>
      </c>
      <c r="E31" s="171">
        <v>5981993</v>
      </c>
      <c r="F31" s="171">
        <v>49249407</v>
      </c>
      <c r="G31" s="171">
        <v>48125721</v>
      </c>
      <c r="H31" s="5">
        <v>32329</v>
      </c>
      <c r="I31" s="5">
        <v>8233</v>
      </c>
      <c r="J31" s="5">
        <v>31592</v>
      </c>
      <c r="K31" s="5">
        <v>8045</v>
      </c>
      <c r="L31" s="36">
        <v>2.08</v>
      </c>
      <c r="M31" s="36">
        <v>8.17</v>
      </c>
      <c r="N31" s="5">
        <v>67236</v>
      </c>
      <c r="O31" s="5">
        <v>65702</v>
      </c>
      <c r="S31" s="2"/>
      <c r="V31" s="2"/>
      <c r="W31" s="2"/>
      <c r="X31" s="271"/>
      <c r="Y31" s="271"/>
      <c r="Z31" s="271"/>
      <c r="AA31" s="271"/>
      <c r="AB31" s="271"/>
      <c r="AC31" s="271"/>
      <c r="AD31" s="271"/>
      <c r="AE31" s="271"/>
    </row>
    <row r="32" spans="1:31" ht="14.25" customHeight="1">
      <c r="A32" s="685" t="s">
        <v>834</v>
      </c>
      <c r="B32" s="527" t="s">
        <v>819</v>
      </c>
      <c r="C32" s="170">
        <v>566081</v>
      </c>
      <c r="D32" s="171">
        <v>1500855</v>
      </c>
      <c r="E32" s="171">
        <v>5276207</v>
      </c>
      <c r="F32" s="171">
        <v>58817421</v>
      </c>
      <c r="G32" s="171">
        <v>57557074</v>
      </c>
      <c r="H32" s="5">
        <v>39189</v>
      </c>
      <c r="I32" s="5">
        <v>11148</v>
      </c>
      <c r="J32" s="5">
        <v>38350</v>
      </c>
      <c r="K32" s="5">
        <v>10909</v>
      </c>
      <c r="L32" s="36">
        <v>2.65</v>
      </c>
      <c r="M32" s="36">
        <v>9.32</v>
      </c>
      <c r="N32" s="5">
        <v>103903</v>
      </c>
      <c r="O32" s="5">
        <v>101676</v>
      </c>
      <c r="S32" s="2"/>
      <c r="V32" s="2"/>
      <c r="W32" s="2"/>
      <c r="X32" s="271"/>
      <c r="Y32" s="271"/>
      <c r="Z32" s="271"/>
      <c r="AA32" s="271"/>
      <c r="AB32" s="271"/>
      <c r="AC32" s="271"/>
      <c r="AD32" s="271"/>
      <c r="AE32" s="271"/>
    </row>
    <row r="33" spans="1:31" ht="14.25" customHeight="1">
      <c r="A33" s="685"/>
      <c r="B33" s="527" t="s">
        <v>820</v>
      </c>
      <c r="C33" s="170">
        <v>812901</v>
      </c>
      <c r="D33" s="171">
        <v>1582514</v>
      </c>
      <c r="E33" s="171">
        <v>6634326</v>
      </c>
      <c r="F33" s="171">
        <v>49238972</v>
      </c>
      <c r="G33" s="171">
        <v>48123542</v>
      </c>
      <c r="H33" s="5">
        <v>31114</v>
      </c>
      <c r="I33" s="5">
        <v>7422</v>
      </c>
      <c r="J33" s="5">
        <v>30410</v>
      </c>
      <c r="K33" s="5">
        <v>7254</v>
      </c>
      <c r="L33" s="36">
        <v>1.95</v>
      </c>
      <c r="M33" s="36">
        <v>8.16</v>
      </c>
      <c r="N33" s="5">
        <v>60572</v>
      </c>
      <c r="O33" s="5">
        <v>59200</v>
      </c>
      <c r="S33" s="2"/>
      <c r="V33" s="2"/>
      <c r="W33" s="2"/>
      <c r="X33" s="271"/>
      <c r="Y33" s="271"/>
      <c r="Z33" s="271"/>
      <c r="AA33" s="271"/>
      <c r="AB33" s="271"/>
      <c r="AC33" s="271"/>
      <c r="AD33" s="271"/>
      <c r="AE33" s="271"/>
    </row>
    <row r="34" spans="1:31" ht="14.25" customHeight="1">
      <c r="A34" s="685" t="s">
        <v>835</v>
      </c>
      <c r="B34" s="527" t="s">
        <v>819</v>
      </c>
      <c r="C34" s="170">
        <v>603802</v>
      </c>
      <c r="D34" s="171">
        <v>1449280</v>
      </c>
      <c r="E34" s="171">
        <v>5386657</v>
      </c>
      <c r="F34" s="171">
        <v>56194726</v>
      </c>
      <c r="G34" s="171">
        <v>55007318</v>
      </c>
      <c r="H34" s="5">
        <v>38774</v>
      </c>
      <c r="I34" s="5">
        <v>10432</v>
      </c>
      <c r="J34" s="5">
        <v>37955</v>
      </c>
      <c r="K34" s="5">
        <v>10212</v>
      </c>
      <c r="L34" s="36">
        <v>2.4</v>
      </c>
      <c r="M34" s="36">
        <v>8.92</v>
      </c>
      <c r="N34" s="5">
        <v>93068</v>
      </c>
      <c r="O34" s="5">
        <v>91102</v>
      </c>
      <c r="S34" s="2"/>
      <c r="V34" s="2"/>
      <c r="W34" s="2"/>
      <c r="X34" s="271"/>
      <c r="Y34" s="271"/>
      <c r="Z34" s="271"/>
      <c r="AA34" s="271"/>
      <c r="AB34" s="271"/>
      <c r="AC34" s="271"/>
      <c r="AD34" s="271"/>
      <c r="AE34" s="271"/>
    </row>
    <row r="35" spans="1:31" ht="14.25" customHeight="1">
      <c r="A35" s="684"/>
      <c r="B35" s="169" t="s">
        <v>820</v>
      </c>
      <c r="C35" s="170">
        <v>1343447</v>
      </c>
      <c r="D35" s="171">
        <v>2479362</v>
      </c>
      <c r="E35" s="171">
        <v>10702142</v>
      </c>
      <c r="F35" s="171">
        <v>72711787</v>
      </c>
      <c r="G35" s="171">
        <v>71324044</v>
      </c>
      <c r="H35" s="5">
        <v>29327</v>
      </c>
      <c r="I35" s="5">
        <v>6794</v>
      </c>
      <c r="J35" s="5">
        <v>28767</v>
      </c>
      <c r="K35" s="5">
        <v>6664</v>
      </c>
      <c r="L35" s="36">
        <v>1.85</v>
      </c>
      <c r="M35" s="36">
        <v>7.97</v>
      </c>
      <c r="N35" s="5">
        <v>54123</v>
      </c>
      <c r="O35" s="5">
        <v>53090</v>
      </c>
      <c r="S35" s="2"/>
      <c r="V35" s="2"/>
      <c r="W35" s="2"/>
      <c r="X35" s="271"/>
      <c r="Y35" s="271"/>
      <c r="Z35" s="271"/>
      <c r="AA35" s="271"/>
      <c r="AB35" s="271"/>
      <c r="AC35" s="271"/>
      <c r="AD35" s="271"/>
      <c r="AE35" s="271"/>
    </row>
    <row r="36" spans="1:31" ht="14.25" customHeight="1">
      <c r="A36" s="685" t="s">
        <v>836</v>
      </c>
      <c r="B36" s="527" t="s">
        <v>819</v>
      </c>
      <c r="C36" s="170">
        <v>739012</v>
      </c>
      <c r="D36" s="171">
        <v>1526971</v>
      </c>
      <c r="E36" s="171">
        <v>6265719</v>
      </c>
      <c r="F36" s="171">
        <v>54459173</v>
      </c>
      <c r="G36" s="171">
        <v>53743952</v>
      </c>
      <c r="H36" s="5">
        <v>35665</v>
      </c>
      <c r="I36" s="5">
        <v>8692</v>
      </c>
      <c r="J36" s="5">
        <v>35196</v>
      </c>
      <c r="K36" s="5">
        <v>8577</v>
      </c>
      <c r="L36" s="36">
        <v>2.07</v>
      </c>
      <c r="M36" s="36">
        <v>8.48</v>
      </c>
      <c r="N36" s="5">
        <v>73692</v>
      </c>
      <c r="O36" s="5">
        <v>72724</v>
      </c>
      <c r="S36" s="2"/>
      <c r="V36" s="2"/>
      <c r="W36" s="2"/>
      <c r="X36" s="271"/>
      <c r="Y36" s="271"/>
      <c r="Z36" s="271"/>
      <c r="AA36" s="271"/>
      <c r="AB36" s="271"/>
      <c r="AC36" s="271"/>
      <c r="AD36" s="271"/>
      <c r="AE36" s="271"/>
    </row>
    <row r="37" spans="1:31" ht="14.25" customHeight="1">
      <c r="A37" s="685"/>
      <c r="B37" s="527" t="s">
        <v>820</v>
      </c>
      <c r="C37" s="170">
        <v>2105723</v>
      </c>
      <c r="D37" s="171">
        <v>3769573</v>
      </c>
      <c r="E37" s="171">
        <v>16583009</v>
      </c>
      <c r="F37" s="171">
        <v>105404075</v>
      </c>
      <c r="G37" s="171">
        <v>104782974</v>
      </c>
      <c r="H37" s="5">
        <v>27962</v>
      </c>
      <c r="I37" s="5">
        <v>6356</v>
      </c>
      <c r="J37" s="5">
        <v>27797</v>
      </c>
      <c r="K37" s="5">
        <v>6319</v>
      </c>
      <c r="L37" s="36">
        <v>1.79</v>
      </c>
      <c r="M37" s="36">
        <v>7.88</v>
      </c>
      <c r="N37" s="5">
        <v>50056</v>
      </c>
      <c r="O37" s="5">
        <v>49761</v>
      </c>
      <c r="S37" s="2"/>
      <c r="V37" s="2"/>
      <c r="W37" s="2"/>
      <c r="X37" s="271"/>
      <c r="Y37" s="271"/>
      <c r="Z37" s="271"/>
      <c r="AA37" s="271"/>
      <c r="AB37" s="271"/>
      <c r="AC37" s="271"/>
      <c r="AD37" s="271"/>
      <c r="AE37" s="271"/>
    </row>
    <row r="38" spans="1:31" ht="14.25" customHeight="1">
      <c r="A38" s="683" t="s">
        <v>837</v>
      </c>
      <c r="B38" s="173" t="s">
        <v>819</v>
      </c>
      <c r="C38" s="170">
        <v>779078</v>
      </c>
      <c r="D38" s="171">
        <v>1746433</v>
      </c>
      <c r="E38" s="171">
        <v>6760539</v>
      </c>
      <c r="F38" s="171">
        <v>60775877</v>
      </c>
      <c r="G38" s="171">
        <v>60396866</v>
      </c>
      <c r="H38" s="5">
        <v>34800</v>
      </c>
      <c r="I38" s="5">
        <v>8990</v>
      </c>
      <c r="J38" s="5">
        <v>34583</v>
      </c>
      <c r="K38" s="5">
        <v>8934</v>
      </c>
      <c r="L38" s="36">
        <v>2.24</v>
      </c>
      <c r="M38" s="36">
        <v>8.68</v>
      </c>
      <c r="N38" s="5">
        <v>78010</v>
      </c>
      <c r="O38" s="5">
        <v>77524</v>
      </c>
      <c r="S38" s="2"/>
      <c r="V38" s="2"/>
      <c r="W38" s="2"/>
      <c r="X38" s="271"/>
      <c r="Y38" s="271"/>
      <c r="Z38" s="271"/>
      <c r="AA38" s="271"/>
      <c r="AB38" s="271"/>
      <c r="AC38" s="271"/>
      <c r="AD38" s="271"/>
      <c r="AE38" s="271"/>
    </row>
    <row r="39" spans="1:31" ht="14.25" customHeight="1">
      <c r="A39" s="684"/>
      <c r="B39" s="169" t="s">
        <v>820</v>
      </c>
      <c r="C39" s="170">
        <v>2247642</v>
      </c>
      <c r="D39" s="171">
        <v>4240803</v>
      </c>
      <c r="E39" s="171">
        <v>18030001</v>
      </c>
      <c r="F39" s="171">
        <v>121156724</v>
      </c>
      <c r="G39" s="171">
        <v>120543853</v>
      </c>
      <c r="H39" s="5">
        <v>28569</v>
      </c>
      <c r="I39" s="5">
        <v>6720</v>
      </c>
      <c r="J39" s="5">
        <v>28425</v>
      </c>
      <c r="K39" s="5">
        <v>6686</v>
      </c>
      <c r="L39" s="36">
        <v>1.89</v>
      </c>
      <c r="M39" s="36">
        <v>8.02</v>
      </c>
      <c r="N39" s="5">
        <v>53904</v>
      </c>
      <c r="O39" s="5">
        <v>53631</v>
      </c>
      <c r="S39" s="2"/>
      <c r="V39" s="2"/>
      <c r="W39" s="2"/>
      <c r="X39" s="271"/>
      <c r="Y39" s="271"/>
      <c r="Z39" s="271"/>
      <c r="AA39" s="271"/>
      <c r="AB39" s="271"/>
      <c r="AC39" s="271"/>
      <c r="AD39" s="271"/>
      <c r="AE39" s="271"/>
    </row>
    <row r="40" spans="1:31" ht="14.25" customHeight="1">
      <c r="A40" s="685" t="s">
        <v>840</v>
      </c>
      <c r="B40" s="527" t="s">
        <v>819</v>
      </c>
      <c r="C40" s="170">
        <v>525428</v>
      </c>
      <c r="D40" s="171">
        <v>988721</v>
      </c>
      <c r="E40" s="171">
        <v>4435116</v>
      </c>
      <c r="F40" s="171">
        <v>33842608</v>
      </c>
      <c r="G40" s="171">
        <v>33650239</v>
      </c>
      <c r="H40" s="5">
        <v>34229</v>
      </c>
      <c r="I40" s="5">
        <v>7631</v>
      </c>
      <c r="J40" s="5">
        <v>34034</v>
      </c>
      <c r="K40" s="5">
        <v>7587</v>
      </c>
      <c r="L40" s="36">
        <v>1.88</v>
      </c>
      <c r="M40" s="36">
        <v>8.44</v>
      </c>
      <c r="N40" s="5">
        <v>64410</v>
      </c>
      <c r="O40" s="5">
        <v>64043</v>
      </c>
      <c r="S40" s="2"/>
      <c r="V40" s="2"/>
      <c r="W40" s="2"/>
      <c r="X40" s="271"/>
      <c r="Y40" s="271"/>
      <c r="Z40" s="271"/>
      <c r="AA40" s="271"/>
      <c r="AB40" s="271"/>
      <c r="AC40" s="271"/>
      <c r="AD40" s="271"/>
      <c r="AE40" s="271"/>
    </row>
    <row r="41" spans="1:31" ht="14.25" customHeight="1">
      <c r="A41" s="685"/>
      <c r="B41" s="527" t="s">
        <v>820</v>
      </c>
      <c r="C41" s="170">
        <v>1676434</v>
      </c>
      <c r="D41" s="171">
        <v>3146497</v>
      </c>
      <c r="E41" s="171">
        <v>13757545</v>
      </c>
      <c r="F41" s="171">
        <v>92351632</v>
      </c>
      <c r="G41" s="171">
        <v>91883630</v>
      </c>
      <c r="H41" s="5">
        <v>29351</v>
      </c>
      <c r="I41" s="5">
        <v>6713</v>
      </c>
      <c r="J41" s="5">
        <v>29202</v>
      </c>
      <c r="K41" s="5">
        <v>6679</v>
      </c>
      <c r="L41" s="36">
        <v>1.88</v>
      </c>
      <c r="M41" s="36">
        <v>8.21</v>
      </c>
      <c r="N41" s="5">
        <v>55088</v>
      </c>
      <c r="O41" s="5">
        <v>54809</v>
      </c>
      <c r="S41" s="2"/>
      <c r="V41" s="2"/>
      <c r="W41" s="2"/>
      <c r="X41" s="271"/>
      <c r="Y41" s="271"/>
      <c r="Z41" s="271"/>
      <c r="AA41" s="271"/>
      <c r="AB41" s="271"/>
      <c r="AC41" s="271"/>
      <c r="AD41" s="271"/>
      <c r="AE41" s="271"/>
    </row>
    <row r="42" spans="1:31" ht="14.25" customHeight="1">
      <c r="A42" s="685" t="s">
        <v>841</v>
      </c>
      <c r="B42" s="527" t="s">
        <v>819</v>
      </c>
      <c r="C42" s="170">
        <v>248778</v>
      </c>
      <c r="D42" s="171">
        <v>474651</v>
      </c>
      <c r="E42" s="171">
        <v>2104405</v>
      </c>
      <c r="F42" s="171">
        <v>16657651</v>
      </c>
      <c r="G42" s="171">
        <v>16571220</v>
      </c>
      <c r="H42" s="5">
        <v>35095</v>
      </c>
      <c r="I42" s="5">
        <v>7916</v>
      </c>
      <c r="J42" s="5">
        <v>34912</v>
      </c>
      <c r="K42" s="5">
        <v>7875</v>
      </c>
      <c r="L42" s="36">
        <v>1.91</v>
      </c>
      <c r="M42" s="36">
        <v>8.46</v>
      </c>
      <c r="N42" s="5">
        <v>66958</v>
      </c>
      <c r="O42" s="5">
        <v>66610</v>
      </c>
      <c r="S42" s="2"/>
      <c r="V42" s="2"/>
      <c r="W42" s="2"/>
      <c r="X42" s="271"/>
      <c r="Y42" s="271"/>
      <c r="Z42" s="271"/>
      <c r="AA42" s="271"/>
      <c r="AB42" s="271"/>
      <c r="AC42" s="271"/>
      <c r="AD42" s="271"/>
      <c r="AE42" s="271"/>
    </row>
    <row r="43" spans="1:31" ht="14.25" customHeight="1">
      <c r="A43" s="685"/>
      <c r="B43" s="527" t="s">
        <v>820</v>
      </c>
      <c r="C43" s="170">
        <v>897404</v>
      </c>
      <c r="D43" s="171">
        <v>1775731</v>
      </c>
      <c r="E43" s="171">
        <v>7651431</v>
      </c>
      <c r="F43" s="171">
        <v>54276555</v>
      </c>
      <c r="G43" s="171">
        <v>54010688</v>
      </c>
      <c r="H43" s="5">
        <v>30566</v>
      </c>
      <c r="I43" s="5">
        <v>7094</v>
      </c>
      <c r="J43" s="5">
        <v>30416</v>
      </c>
      <c r="K43" s="5">
        <v>7059</v>
      </c>
      <c r="L43" s="36">
        <v>1.98</v>
      </c>
      <c r="M43" s="36">
        <v>8.53</v>
      </c>
      <c r="N43" s="5">
        <v>60482</v>
      </c>
      <c r="O43" s="5">
        <v>60185</v>
      </c>
      <c r="S43" s="2"/>
      <c r="V43" s="2"/>
      <c r="W43" s="2"/>
      <c r="X43" s="271"/>
      <c r="Y43" s="271"/>
      <c r="Z43" s="271"/>
      <c r="AA43" s="271"/>
      <c r="AB43" s="271"/>
      <c r="AC43" s="271"/>
      <c r="AD43" s="271"/>
      <c r="AE43" s="271"/>
    </row>
    <row r="44" spans="1:31" ht="14.25" customHeight="1">
      <c r="A44" s="683" t="s">
        <v>838</v>
      </c>
      <c r="B44" s="173" t="s">
        <v>819</v>
      </c>
      <c r="C44" s="170">
        <v>95862</v>
      </c>
      <c r="D44" s="171">
        <v>197347</v>
      </c>
      <c r="E44" s="171">
        <v>814712</v>
      </c>
      <c r="F44" s="171">
        <v>7075429</v>
      </c>
      <c r="G44" s="171">
        <v>7035738</v>
      </c>
      <c r="H44" s="5">
        <v>35853</v>
      </c>
      <c r="I44" s="5">
        <v>8685</v>
      </c>
      <c r="J44" s="5">
        <v>35652</v>
      </c>
      <c r="K44" s="5">
        <v>8636</v>
      </c>
      <c r="L44" s="36">
        <v>2.06</v>
      </c>
      <c r="M44" s="36">
        <v>8.5</v>
      </c>
      <c r="N44" s="5">
        <v>73808</v>
      </c>
      <c r="O44" s="5">
        <v>73394</v>
      </c>
      <c r="S44" s="2"/>
      <c r="V44" s="2"/>
      <c r="W44" s="2"/>
      <c r="X44" s="271"/>
      <c r="Y44" s="271"/>
      <c r="Z44" s="271"/>
      <c r="AA44" s="271"/>
      <c r="AB44" s="271"/>
      <c r="AC44" s="271"/>
      <c r="AD44" s="271"/>
      <c r="AE44" s="271"/>
    </row>
    <row r="45" spans="1:31" ht="14.25" customHeight="1">
      <c r="A45" s="686"/>
      <c r="B45" s="528" t="s">
        <v>820</v>
      </c>
      <c r="C45" s="529">
        <v>404847</v>
      </c>
      <c r="D45" s="179">
        <v>857000</v>
      </c>
      <c r="E45" s="179">
        <v>3736843</v>
      </c>
      <c r="F45" s="179">
        <v>28908702</v>
      </c>
      <c r="G45" s="179">
        <v>28788254</v>
      </c>
      <c r="H45" s="17">
        <v>33732</v>
      </c>
      <c r="I45" s="17">
        <v>7736</v>
      </c>
      <c r="J45" s="17">
        <v>33592</v>
      </c>
      <c r="K45" s="17">
        <v>7704</v>
      </c>
      <c r="L45" s="18">
        <v>2.12</v>
      </c>
      <c r="M45" s="18">
        <v>9.23</v>
      </c>
      <c r="N45" s="17">
        <v>71406</v>
      </c>
      <c r="O45" s="17">
        <v>71109</v>
      </c>
      <c r="S45" s="2"/>
      <c r="V45" s="2"/>
      <c r="W45" s="2"/>
      <c r="X45" s="271"/>
      <c r="Y45" s="271"/>
      <c r="Z45" s="271"/>
      <c r="AA45" s="271"/>
      <c r="AB45" s="271"/>
      <c r="AC45" s="271"/>
      <c r="AD45" s="271"/>
      <c r="AE45" s="271"/>
    </row>
    <row r="47" spans="3:7" ht="12">
      <c r="C47" s="271"/>
      <c r="D47" s="271"/>
      <c r="E47" s="271"/>
      <c r="F47" s="271"/>
      <c r="G47" s="271"/>
    </row>
    <row r="48" spans="3:7" ht="12">
      <c r="C48" s="271"/>
      <c r="D48" s="271"/>
      <c r="E48" s="271"/>
      <c r="F48" s="271"/>
      <c r="G48" s="271"/>
    </row>
    <row r="49" spans="3:7" ht="12">
      <c r="C49" s="271"/>
      <c r="D49" s="271"/>
      <c r="E49" s="271"/>
      <c r="F49" s="271"/>
      <c r="G49" s="271"/>
    </row>
    <row r="50" spans="3:7" ht="12">
      <c r="C50" s="271"/>
      <c r="D50" s="271"/>
      <c r="E50" s="271"/>
      <c r="F50" s="271"/>
      <c r="G50" s="271"/>
    </row>
    <row r="51" spans="3:7" ht="12">
      <c r="C51" s="271"/>
      <c r="D51" s="271"/>
      <c r="E51" s="271"/>
      <c r="F51" s="271"/>
      <c r="G51" s="271"/>
    </row>
  </sheetData>
  <mergeCells count="27">
    <mergeCell ref="A42:A43"/>
    <mergeCell ref="A44:A45"/>
    <mergeCell ref="A28:A29"/>
    <mergeCell ref="A30:A31"/>
    <mergeCell ref="A32:A33"/>
    <mergeCell ref="A34:A35"/>
    <mergeCell ref="A36:A37"/>
    <mergeCell ref="A38:A39"/>
    <mergeCell ref="A40:A41"/>
    <mergeCell ref="A12:A13"/>
    <mergeCell ref="A14:A15"/>
    <mergeCell ref="A16:A17"/>
    <mergeCell ref="A18:A19"/>
    <mergeCell ref="L3:M3"/>
    <mergeCell ref="N3:O3"/>
    <mergeCell ref="H3:I3"/>
    <mergeCell ref="D3:D4"/>
    <mergeCell ref="E3:E4"/>
    <mergeCell ref="J3:K3"/>
    <mergeCell ref="A5:A7"/>
    <mergeCell ref="A8:A9"/>
    <mergeCell ref="A10:A11"/>
    <mergeCell ref="C3:C4"/>
    <mergeCell ref="A20:A21"/>
    <mergeCell ref="A22:A23"/>
    <mergeCell ref="A24:A25"/>
    <mergeCell ref="A26:A27"/>
  </mergeCells>
  <printOptions/>
  <pageMargins left="0.73" right="0.75" top="1" bottom="1" header="0.5" footer="0.5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33"/>
  <dimension ref="A1:Y6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7109375" style="162" customWidth="1"/>
    <col min="2" max="3" width="5.7109375" style="162" customWidth="1"/>
    <col min="4" max="10" width="15.421875" style="162" customWidth="1"/>
    <col min="11" max="12" width="13.7109375" style="162" customWidth="1"/>
    <col min="13" max="13" width="9.7109375" style="162" customWidth="1"/>
    <col min="14" max="15" width="13.7109375" style="162" customWidth="1"/>
    <col min="16" max="17" width="7.57421875" style="2" bestFit="1" customWidth="1"/>
    <col min="18" max="18" width="5.8515625" style="234" bestFit="1" customWidth="1"/>
    <col min="19" max="20" width="8.421875" style="2" bestFit="1" customWidth="1"/>
    <col min="21" max="25" width="6.28125" style="162" bestFit="1" customWidth="1"/>
    <col min="26" max="16384" width="11.421875" style="162" customWidth="1"/>
  </cols>
  <sheetData>
    <row r="1" spans="1:10" ht="13.5">
      <c r="A1" s="247"/>
      <c r="B1" s="247"/>
      <c r="C1" s="246" t="s">
        <v>1283</v>
      </c>
      <c r="D1" s="247" t="s">
        <v>602</v>
      </c>
      <c r="F1" s="2"/>
      <c r="G1" s="2"/>
      <c r="H1" s="2"/>
      <c r="I1" s="2"/>
      <c r="J1" s="2"/>
    </row>
    <row r="2" spans="4:15" ht="12">
      <c r="D2" s="2"/>
      <c r="E2" s="2"/>
      <c r="F2" s="2"/>
      <c r="G2" s="2"/>
      <c r="H2" s="2"/>
      <c r="I2" s="2"/>
      <c r="J2" s="2"/>
      <c r="O2" s="102" t="s">
        <v>694</v>
      </c>
    </row>
    <row r="3" spans="1:15" ht="18.75" customHeight="1">
      <c r="A3" s="163"/>
      <c r="B3" s="163"/>
      <c r="C3" s="164"/>
      <c r="D3" s="681" t="s">
        <v>344</v>
      </c>
      <c r="E3" s="681" t="s">
        <v>345</v>
      </c>
      <c r="F3" s="681" t="s">
        <v>813</v>
      </c>
      <c r="G3" s="132" t="s">
        <v>664</v>
      </c>
      <c r="H3" s="192" t="s">
        <v>347</v>
      </c>
      <c r="I3" s="190" t="s">
        <v>630</v>
      </c>
      <c r="J3" s="165"/>
      <c r="K3" s="132" t="s">
        <v>603</v>
      </c>
      <c r="L3" s="192" t="s">
        <v>609</v>
      </c>
      <c r="M3" s="132" t="s">
        <v>348</v>
      </c>
      <c r="N3" s="132" t="s">
        <v>269</v>
      </c>
      <c r="O3" s="192" t="s">
        <v>284</v>
      </c>
    </row>
    <row r="4" spans="1:15" ht="18.75" customHeight="1">
      <c r="A4" s="166"/>
      <c r="B4" s="166"/>
      <c r="C4" s="167"/>
      <c r="D4" s="682"/>
      <c r="E4" s="682"/>
      <c r="F4" s="682"/>
      <c r="G4" s="133" t="s">
        <v>665</v>
      </c>
      <c r="H4" s="193" t="s">
        <v>349</v>
      </c>
      <c r="I4" s="231" t="s">
        <v>350</v>
      </c>
      <c r="J4" s="54" t="s">
        <v>155</v>
      </c>
      <c r="K4" s="133" t="s">
        <v>174</v>
      </c>
      <c r="L4" s="193" t="s">
        <v>153</v>
      </c>
      <c r="M4" s="133" t="s">
        <v>345</v>
      </c>
      <c r="N4" s="133" t="s">
        <v>174</v>
      </c>
      <c r="O4" s="193" t="s">
        <v>153</v>
      </c>
    </row>
    <row r="5" spans="1:25" ht="16.5" customHeight="1">
      <c r="A5" s="698" t="s">
        <v>604</v>
      </c>
      <c r="B5" s="701" t="s">
        <v>106</v>
      </c>
      <c r="C5" s="685"/>
      <c r="D5" s="368">
        <v>10584054</v>
      </c>
      <c r="E5" s="369">
        <v>35067584</v>
      </c>
      <c r="F5" s="369">
        <v>60042816</v>
      </c>
      <c r="G5" s="369">
        <v>12604984</v>
      </c>
      <c r="H5" s="369">
        <v>110330969</v>
      </c>
      <c r="I5" s="369">
        <v>1225825182</v>
      </c>
      <c r="J5" s="369">
        <v>1202024424</v>
      </c>
      <c r="K5" s="25">
        <v>34956</v>
      </c>
      <c r="L5" s="25">
        <v>34277</v>
      </c>
      <c r="M5" s="113">
        <v>3.31</v>
      </c>
      <c r="N5" s="25">
        <v>115818</v>
      </c>
      <c r="O5" s="25">
        <v>113569</v>
      </c>
      <c r="U5" s="476"/>
      <c r="V5" s="476"/>
      <c r="W5" s="476"/>
      <c r="X5" s="476"/>
      <c r="Y5" s="476"/>
    </row>
    <row r="6" spans="1:25" ht="16.5" customHeight="1">
      <c r="A6" s="699"/>
      <c r="B6" s="695" t="s">
        <v>13</v>
      </c>
      <c r="C6" s="169" t="s">
        <v>18</v>
      </c>
      <c r="D6" s="170">
        <v>3948295</v>
      </c>
      <c r="E6" s="171">
        <v>15384128</v>
      </c>
      <c r="F6" s="171">
        <v>27076500</v>
      </c>
      <c r="G6" s="171">
        <v>4316267</v>
      </c>
      <c r="H6" s="171">
        <v>36573022</v>
      </c>
      <c r="I6" s="171">
        <v>610713239</v>
      </c>
      <c r="J6" s="171">
        <v>598170622</v>
      </c>
      <c r="K6" s="84">
        <v>39698</v>
      </c>
      <c r="L6" s="84">
        <v>38882</v>
      </c>
      <c r="M6" s="39">
        <v>3.9</v>
      </c>
      <c r="N6" s="84">
        <v>154678</v>
      </c>
      <c r="O6" s="84">
        <v>151501</v>
      </c>
      <c r="U6" s="476"/>
      <c r="V6" s="476"/>
      <c r="W6" s="476"/>
      <c r="X6" s="476"/>
      <c r="Y6" s="476"/>
    </row>
    <row r="7" spans="1:25" ht="16.5" customHeight="1">
      <c r="A7" s="699"/>
      <c r="B7" s="696"/>
      <c r="C7" s="172" t="s">
        <v>2</v>
      </c>
      <c r="D7" s="170">
        <v>407699</v>
      </c>
      <c r="E7" s="171">
        <v>7570442</v>
      </c>
      <c r="F7" s="171">
        <v>8626795</v>
      </c>
      <c r="G7" s="171">
        <v>5599</v>
      </c>
      <c r="H7" s="171">
        <v>53420</v>
      </c>
      <c r="I7" s="171">
        <v>396959659</v>
      </c>
      <c r="J7" s="171">
        <v>388566750</v>
      </c>
      <c r="K7" s="1">
        <v>52435</v>
      </c>
      <c r="L7" s="1">
        <v>51327</v>
      </c>
      <c r="M7" s="4">
        <v>18.57</v>
      </c>
      <c r="N7" s="1">
        <v>973659</v>
      </c>
      <c r="O7" s="1">
        <v>953073</v>
      </c>
      <c r="U7" s="476"/>
      <c r="V7" s="476"/>
      <c r="W7" s="476"/>
      <c r="X7" s="476"/>
      <c r="Y7" s="476"/>
    </row>
    <row r="8" spans="1:25" ht="16.5" customHeight="1">
      <c r="A8" s="699"/>
      <c r="B8" s="697"/>
      <c r="C8" s="173" t="s">
        <v>3</v>
      </c>
      <c r="D8" s="174">
        <v>3540596</v>
      </c>
      <c r="E8" s="175">
        <v>7813686</v>
      </c>
      <c r="F8" s="175">
        <v>18449705</v>
      </c>
      <c r="G8" s="171">
        <v>4310668</v>
      </c>
      <c r="H8" s="171">
        <v>36519602</v>
      </c>
      <c r="I8" s="171">
        <v>213753580</v>
      </c>
      <c r="J8" s="175">
        <v>209603872</v>
      </c>
      <c r="K8" s="3">
        <v>27356</v>
      </c>
      <c r="L8" s="3">
        <v>26825</v>
      </c>
      <c r="M8" s="30">
        <v>2.21</v>
      </c>
      <c r="N8" s="3">
        <v>60372</v>
      </c>
      <c r="O8" s="3">
        <v>59200</v>
      </c>
      <c r="U8" s="476"/>
      <c r="V8" s="476"/>
      <c r="W8" s="476"/>
      <c r="X8" s="476"/>
      <c r="Y8" s="476"/>
    </row>
    <row r="9" spans="1:25" ht="16.5" customHeight="1">
      <c r="A9" s="699"/>
      <c r="B9" s="695" t="s">
        <v>14</v>
      </c>
      <c r="C9" s="169" t="s">
        <v>18</v>
      </c>
      <c r="D9" s="176">
        <v>6635759</v>
      </c>
      <c r="E9" s="176">
        <v>19683456</v>
      </c>
      <c r="F9" s="176">
        <v>32966316</v>
      </c>
      <c r="G9" s="176">
        <v>8288717</v>
      </c>
      <c r="H9" s="176">
        <v>73757947</v>
      </c>
      <c r="I9" s="176">
        <v>615111943</v>
      </c>
      <c r="J9" s="176">
        <v>603853802</v>
      </c>
      <c r="K9" s="84">
        <v>31250</v>
      </c>
      <c r="L9" s="84">
        <v>30678</v>
      </c>
      <c r="M9" s="39">
        <v>2.97</v>
      </c>
      <c r="N9" s="84">
        <v>92697</v>
      </c>
      <c r="O9" s="84">
        <v>91000</v>
      </c>
      <c r="U9" s="476"/>
      <c r="V9" s="476"/>
      <c r="W9" s="476"/>
      <c r="X9" s="476"/>
      <c r="Y9" s="476"/>
    </row>
    <row r="10" spans="1:25" ht="16.5" customHeight="1">
      <c r="A10" s="699"/>
      <c r="B10" s="696"/>
      <c r="C10" s="172" t="s">
        <v>2</v>
      </c>
      <c r="D10" s="171">
        <v>297607</v>
      </c>
      <c r="E10" s="171">
        <v>5273118</v>
      </c>
      <c r="F10" s="171">
        <v>6346067</v>
      </c>
      <c r="G10" s="171">
        <v>5672</v>
      </c>
      <c r="H10" s="171">
        <v>61093</v>
      </c>
      <c r="I10" s="171">
        <v>329670301</v>
      </c>
      <c r="J10" s="171">
        <v>324057618</v>
      </c>
      <c r="K10" s="1">
        <v>62519</v>
      </c>
      <c r="L10" s="1">
        <v>61455</v>
      </c>
      <c r="M10" s="4">
        <v>17.72</v>
      </c>
      <c r="N10" s="1">
        <v>1107737</v>
      </c>
      <c r="O10" s="1">
        <v>1088878</v>
      </c>
      <c r="U10" s="476"/>
      <c r="V10" s="476"/>
      <c r="W10" s="476"/>
      <c r="X10" s="476"/>
      <c r="Y10" s="476"/>
    </row>
    <row r="11" spans="1:25" ht="16.5" customHeight="1">
      <c r="A11" s="700"/>
      <c r="B11" s="697"/>
      <c r="C11" s="173" t="s">
        <v>3</v>
      </c>
      <c r="D11" s="175">
        <v>6338152</v>
      </c>
      <c r="E11" s="175">
        <v>14410338</v>
      </c>
      <c r="F11" s="175">
        <v>26620249</v>
      </c>
      <c r="G11" s="175">
        <v>8283045</v>
      </c>
      <c r="H11" s="175">
        <v>73696854</v>
      </c>
      <c r="I11" s="175">
        <v>285441642</v>
      </c>
      <c r="J11" s="175">
        <v>279796184</v>
      </c>
      <c r="K11" s="3">
        <v>19808</v>
      </c>
      <c r="L11" s="3">
        <v>19416</v>
      </c>
      <c r="M11" s="30">
        <v>2.27</v>
      </c>
      <c r="N11" s="3">
        <v>45035</v>
      </c>
      <c r="O11" s="3">
        <v>44145</v>
      </c>
      <c r="U11" s="476"/>
      <c r="V11" s="476"/>
      <c r="W11" s="476"/>
      <c r="X11" s="476"/>
      <c r="Y11" s="476"/>
    </row>
    <row r="12" spans="1:25" ht="16.5" customHeight="1">
      <c r="A12" s="692" t="s">
        <v>57</v>
      </c>
      <c r="B12" s="695" t="s">
        <v>13</v>
      </c>
      <c r="C12" s="169" t="s">
        <v>18</v>
      </c>
      <c r="D12" s="170">
        <v>2057</v>
      </c>
      <c r="E12" s="171">
        <v>7387</v>
      </c>
      <c r="F12" s="171">
        <v>12324</v>
      </c>
      <c r="G12" s="171">
        <v>3141</v>
      </c>
      <c r="H12" s="171">
        <v>9876</v>
      </c>
      <c r="I12" s="171">
        <v>177929</v>
      </c>
      <c r="J12" s="171">
        <v>177929</v>
      </c>
      <c r="K12" s="84">
        <v>24087</v>
      </c>
      <c r="L12" s="84">
        <v>24087</v>
      </c>
      <c r="M12" s="39">
        <v>3.59</v>
      </c>
      <c r="N12" s="84">
        <v>86499</v>
      </c>
      <c r="O12" s="84">
        <v>86499</v>
      </c>
      <c r="U12" s="476"/>
      <c r="V12" s="476"/>
      <c r="W12" s="476"/>
      <c r="X12" s="476"/>
      <c r="Y12" s="476"/>
    </row>
    <row r="13" spans="1:25" ht="16.5" customHeight="1">
      <c r="A13" s="693"/>
      <c r="B13" s="696"/>
      <c r="C13" s="172" t="s">
        <v>2</v>
      </c>
      <c r="D13" s="170">
        <v>184</v>
      </c>
      <c r="E13" s="171">
        <v>1845</v>
      </c>
      <c r="F13" s="171">
        <v>2454</v>
      </c>
      <c r="G13" s="171">
        <v>0</v>
      </c>
      <c r="H13" s="171">
        <v>0</v>
      </c>
      <c r="I13" s="171">
        <v>110208</v>
      </c>
      <c r="J13" s="171">
        <v>110208</v>
      </c>
      <c r="K13" s="1">
        <v>59733</v>
      </c>
      <c r="L13" s="1">
        <v>59733</v>
      </c>
      <c r="M13" s="4">
        <v>10.03</v>
      </c>
      <c r="N13" s="1">
        <v>598957</v>
      </c>
      <c r="O13" s="1">
        <v>598957</v>
      </c>
      <c r="U13" s="476"/>
      <c r="V13" s="476"/>
      <c r="W13" s="476"/>
      <c r="X13" s="476"/>
      <c r="Y13" s="476"/>
    </row>
    <row r="14" spans="1:25" ht="16.5" customHeight="1">
      <c r="A14" s="693"/>
      <c r="B14" s="697"/>
      <c r="C14" s="173" t="s">
        <v>3</v>
      </c>
      <c r="D14" s="174">
        <v>1873</v>
      </c>
      <c r="E14" s="175">
        <v>5542</v>
      </c>
      <c r="F14" s="175">
        <v>9870</v>
      </c>
      <c r="G14" s="175">
        <v>3141</v>
      </c>
      <c r="H14" s="175">
        <v>9876</v>
      </c>
      <c r="I14" s="175">
        <v>67721</v>
      </c>
      <c r="J14" s="175">
        <v>67721</v>
      </c>
      <c r="K14" s="3">
        <v>12220</v>
      </c>
      <c r="L14" s="3">
        <v>12220</v>
      </c>
      <c r="M14" s="30">
        <v>2.96</v>
      </c>
      <c r="N14" s="3">
        <v>36156</v>
      </c>
      <c r="O14" s="3">
        <v>36156</v>
      </c>
      <c r="U14" s="476"/>
      <c r="V14" s="476"/>
      <c r="W14" s="476"/>
      <c r="X14" s="476"/>
      <c r="Y14" s="476"/>
    </row>
    <row r="15" spans="1:25" ht="16.5" customHeight="1">
      <c r="A15" s="693"/>
      <c r="B15" s="695" t="s">
        <v>14</v>
      </c>
      <c r="C15" s="169" t="s">
        <v>18</v>
      </c>
      <c r="D15" s="176">
        <v>1279</v>
      </c>
      <c r="E15" s="176">
        <v>4535</v>
      </c>
      <c r="F15" s="176">
        <v>8354</v>
      </c>
      <c r="G15" s="176">
        <v>1759</v>
      </c>
      <c r="H15" s="176">
        <v>5453</v>
      </c>
      <c r="I15" s="176">
        <v>110542</v>
      </c>
      <c r="J15" s="176">
        <v>110542</v>
      </c>
      <c r="K15" s="84">
        <v>24375</v>
      </c>
      <c r="L15" s="84">
        <v>24375</v>
      </c>
      <c r="M15" s="39">
        <v>3.55</v>
      </c>
      <c r="N15" s="84">
        <v>86428</v>
      </c>
      <c r="O15" s="84">
        <v>86428</v>
      </c>
      <c r="U15" s="476"/>
      <c r="V15" s="476"/>
      <c r="W15" s="476"/>
      <c r="X15" s="476"/>
      <c r="Y15" s="476"/>
    </row>
    <row r="16" spans="1:25" ht="16.5" customHeight="1">
      <c r="A16" s="693"/>
      <c r="B16" s="696"/>
      <c r="C16" s="172" t="s">
        <v>2</v>
      </c>
      <c r="D16" s="171">
        <v>108</v>
      </c>
      <c r="E16" s="171">
        <v>1050</v>
      </c>
      <c r="F16" s="171">
        <v>1525</v>
      </c>
      <c r="G16" s="171">
        <v>1</v>
      </c>
      <c r="H16" s="171">
        <v>3</v>
      </c>
      <c r="I16" s="171">
        <v>67829</v>
      </c>
      <c r="J16" s="171">
        <v>67829</v>
      </c>
      <c r="K16" s="1">
        <v>64599</v>
      </c>
      <c r="L16" s="1">
        <v>64599</v>
      </c>
      <c r="M16" s="4">
        <v>9.72</v>
      </c>
      <c r="N16" s="1">
        <v>628046</v>
      </c>
      <c r="O16" s="1">
        <v>628046</v>
      </c>
      <c r="U16" s="476"/>
      <c r="V16" s="476"/>
      <c r="W16" s="476"/>
      <c r="X16" s="476"/>
      <c r="Y16" s="476"/>
    </row>
    <row r="17" spans="1:25" ht="16.5" customHeight="1">
      <c r="A17" s="694"/>
      <c r="B17" s="697"/>
      <c r="C17" s="173" t="s">
        <v>3</v>
      </c>
      <c r="D17" s="175">
        <v>1171</v>
      </c>
      <c r="E17" s="175">
        <v>3485</v>
      </c>
      <c r="F17" s="175">
        <v>6829</v>
      </c>
      <c r="G17" s="175">
        <v>1758</v>
      </c>
      <c r="H17" s="175">
        <v>5450</v>
      </c>
      <c r="I17" s="175">
        <v>42713</v>
      </c>
      <c r="J17" s="175">
        <v>42713</v>
      </c>
      <c r="K17" s="3">
        <v>12256</v>
      </c>
      <c r="L17" s="3">
        <v>12256</v>
      </c>
      <c r="M17" s="30">
        <v>2.98</v>
      </c>
      <c r="N17" s="3">
        <v>36476</v>
      </c>
      <c r="O17" s="3">
        <v>36476</v>
      </c>
      <c r="U17" s="476"/>
      <c r="V17" s="476"/>
      <c r="W17" s="476"/>
      <c r="X17" s="476"/>
      <c r="Y17" s="476"/>
    </row>
    <row r="18" spans="1:25" ht="16.5" customHeight="1">
      <c r="A18" s="692" t="s">
        <v>58</v>
      </c>
      <c r="B18" s="695" t="s">
        <v>13</v>
      </c>
      <c r="C18" s="169" t="s">
        <v>18</v>
      </c>
      <c r="D18" s="170">
        <v>145823</v>
      </c>
      <c r="E18" s="171">
        <v>365578</v>
      </c>
      <c r="F18" s="171">
        <v>454022</v>
      </c>
      <c r="G18" s="171">
        <v>248968</v>
      </c>
      <c r="H18" s="171">
        <v>756085</v>
      </c>
      <c r="I18" s="171">
        <v>11318757</v>
      </c>
      <c r="J18" s="171">
        <v>10883868</v>
      </c>
      <c r="K18" s="84">
        <v>30961</v>
      </c>
      <c r="L18" s="84">
        <v>29772</v>
      </c>
      <c r="M18" s="39">
        <v>2.51</v>
      </c>
      <c r="N18" s="84">
        <v>77620</v>
      </c>
      <c r="O18" s="84">
        <v>74638</v>
      </c>
      <c r="U18" s="476"/>
      <c r="V18" s="476"/>
      <c r="W18" s="476"/>
      <c r="X18" s="476"/>
      <c r="Y18" s="476"/>
    </row>
    <row r="19" spans="1:25" ht="16.5" customHeight="1">
      <c r="A19" s="693"/>
      <c r="B19" s="696"/>
      <c r="C19" s="172" t="s">
        <v>2</v>
      </c>
      <c r="D19" s="170">
        <v>5488</v>
      </c>
      <c r="E19" s="171">
        <v>51414</v>
      </c>
      <c r="F19" s="171">
        <v>76037</v>
      </c>
      <c r="G19" s="171">
        <v>122</v>
      </c>
      <c r="H19" s="171">
        <v>545</v>
      </c>
      <c r="I19" s="171">
        <v>7041875</v>
      </c>
      <c r="J19" s="171">
        <v>6823338</v>
      </c>
      <c r="K19" s="1">
        <v>136964</v>
      </c>
      <c r="L19" s="1">
        <v>132714</v>
      </c>
      <c r="M19" s="4">
        <v>9.37</v>
      </c>
      <c r="N19" s="1">
        <v>1283140</v>
      </c>
      <c r="O19" s="1">
        <v>1243320</v>
      </c>
      <c r="U19" s="476"/>
      <c r="V19" s="476"/>
      <c r="W19" s="476"/>
      <c r="X19" s="476"/>
      <c r="Y19" s="476"/>
    </row>
    <row r="20" spans="1:25" ht="16.5" customHeight="1">
      <c r="A20" s="693"/>
      <c r="B20" s="697"/>
      <c r="C20" s="173" t="s">
        <v>3</v>
      </c>
      <c r="D20" s="174">
        <v>140335</v>
      </c>
      <c r="E20" s="175">
        <v>314164</v>
      </c>
      <c r="F20" s="175">
        <v>377985</v>
      </c>
      <c r="G20" s="175">
        <v>248846</v>
      </c>
      <c r="H20" s="175">
        <v>755540</v>
      </c>
      <c r="I20" s="175">
        <v>4276882</v>
      </c>
      <c r="J20" s="175">
        <v>4060530</v>
      </c>
      <c r="K20" s="3">
        <v>13614</v>
      </c>
      <c r="L20" s="3">
        <v>12925</v>
      </c>
      <c r="M20" s="30">
        <v>2.24</v>
      </c>
      <c r="N20" s="3">
        <v>30476</v>
      </c>
      <c r="O20" s="3">
        <v>28935</v>
      </c>
      <c r="U20" s="476"/>
      <c r="V20" s="476"/>
      <c r="W20" s="476"/>
      <c r="X20" s="476"/>
      <c r="Y20" s="476"/>
    </row>
    <row r="21" spans="1:25" ht="16.5" customHeight="1">
      <c r="A21" s="693"/>
      <c r="B21" s="695" t="s">
        <v>14</v>
      </c>
      <c r="C21" s="169" t="s">
        <v>18</v>
      </c>
      <c r="D21" s="176">
        <v>125835</v>
      </c>
      <c r="E21" s="176">
        <v>307261</v>
      </c>
      <c r="F21" s="176">
        <v>371800</v>
      </c>
      <c r="G21" s="176">
        <v>217545</v>
      </c>
      <c r="H21" s="176">
        <v>640042</v>
      </c>
      <c r="I21" s="176">
        <v>8623133</v>
      </c>
      <c r="J21" s="176">
        <v>8253650</v>
      </c>
      <c r="K21" s="84">
        <v>28065</v>
      </c>
      <c r="L21" s="84">
        <v>26862</v>
      </c>
      <c r="M21" s="39">
        <v>2.44</v>
      </c>
      <c r="N21" s="84">
        <v>68527</v>
      </c>
      <c r="O21" s="84">
        <v>65591</v>
      </c>
      <c r="U21" s="476"/>
      <c r="V21" s="476"/>
      <c r="W21" s="476"/>
      <c r="X21" s="476"/>
      <c r="Y21" s="476"/>
    </row>
    <row r="22" spans="1:25" ht="16.5" customHeight="1">
      <c r="A22" s="693"/>
      <c r="B22" s="696"/>
      <c r="C22" s="172" t="s">
        <v>2</v>
      </c>
      <c r="D22" s="171">
        <v>4246</v>
      </c>
      <c r="E22" s="171">
        <v>40120</v>
      </c>
      <c r="F22" s="171">
        <v>57612</v>
      </c>
      <c r="G22" s="171">
        <v>61</v>
      </c>
      <c r="H22" s="171">
        <v>219</v>
      </c>
      <c r="I22" s="171">
        <v>5185502</v>
      </c>
      <c r="J22" s="171">
        <v>4996658</v>
      </c>
      <c r="K22" s="1">
        <v>129250</v>
      </c>
      <c r="L22" s="1">
        <v>124543</v>
      </c>
      <c r="M22" s="4">
        <v>9.45</v>
      </c>
      <c r="N22" s="1">
        <v>1221268</v>
      </c>
      <c r="O22" s="1">
        <v>1176792</v>
      </c>
      <c r="U22" s="476"/>
      <c r="V22" s="476"/>
      <c r="W22" s="476"/>
      <c r="X22" s="476"/>
      <c r="Y22" s="476"/>
    </row>
    <row r="23" spans="1:25" ht="16.5" customHeight="1">
      <c r="A23" s="694"/>
      <c r="B23" s="697"/>
      <c r="C23" s="173" t="s">
        <v>3</v>
      </c>
      <c r="D23" s="175">
        <v>121589</v>
      </c>
      <c r="E23" s="175">
        <v>267141</v>
      </c>
      <c r="F23" s="175">
        <v>314188</v>
      </c>
      <c r="G23" s="175">
        <v>217484</v>
      </c>
      <c r="H23" s="175">
        <v>639823</v>
      </c>
      <c r="I23" s="175">
        <v>3437631</v>
      </c>
      <c r="J23" s="175">
        <v>3256992</v>
      </c>
      <c r="K23" s="3">
        <v>12868</v>
      </c>
      <c r="L23" s="3">
        <v>12192</v>
      </c>
      <c r="M23" s="30">
        <v>2.2</v>
      </c>
      <c r="N23" s="3">
        <v>28273</v>
      </c>
      <c r="O23" s="3">
        <v>26787</v>
      </c>
      <c r="U23" s="476"/>
      <c r="V23" s="476"/>
      <c r="W23" s="476"/>
      <c r="X23" s="476"/>
      <c r="Y23" s="476"/>
    </row>
    <row r="24" spans="1:25" ht="16.5" customHeight="1">
      <c r="A24" s="692" t="s">
        <v>59</v>
      </c>
      <c r="B24" s="695" t="s">
        <v>13</v>
      </c>
      <c r="C24" s="169" t="s">
        <v>18</v>
      </c>
      <c r="D24" s="170">
        <v>208991</v>
      </c>
      <c r="E24" s="171">
        <v>419155</v>
      </c>
      <c r="F24" s="171">
        <v>573357</v>
      </c>
      <c r="G24" s="171">
        <v>261318</v>
      </c>
      <c r="H24" s="171">
        <v>817499</v>
      </c>
      <c r="I24" s="171">
        <v>11016862</v>
      </c>
      <c r="J24" s="171">
        <v>10581749</v>
      </c>
      <c r="K24" s="84">
        <v>26284</v>
      </c>
      <c r="L24" s="84">
        <v>25245</v>
      </c>
      <c r="M24" s="39">
        <v>2.01</v>
      </c>
      <c r="N24" s="84">
        <v>52715</v>
      </c>
      <c r="O24" s="84">
        <v>50633</v>
      </c>
      <c r="U24" s="476"/>
      <c r="V24" s="476"/>
      <c r="W24" s="476"/>
      <c r="X24" s="476"/>
      <c r="Y24" s="476"/>
    </row>
    <row r="25" spans="1:25" ht="16.5" customHeight="1">
      <c r="A25" s="693"/>
      <c r="B25" s="696"/>
      <c r="C25" s="172" t="s">
        <v>2</v>
      </c>
      <c r="D25" s="170">
        <v>3926</v>
      </c>
      <c r="E25" s="171">
        <v>33806</v>
      </c>
      <c r="F25" s="171">
        <v>51136</v>
      </c>
      <c r="G25" s="171">
        <v>34</v>
      </c>
      <c r="H25" s="171">
        <v>201</v>
      </c>
      <c r="I25" s="171">
        <v>4747895</v>
      </c>
      <c r="J25" s="171">
        <v>4602823</v>
      </c>
      <c r="K25" s="1">
        <v>140445</v>
      </c>
      <c r="L25" s="1">
        <v>136154</v>
      </c>
      <c r="M25" s="4">
        <v>8.61</v>
      </c>
      <c r="N25" s="1">
        <v>1209347</v>
      </c>
      <c r="O25" s="1">
        <v>1172395</v>
      </c>
      <c r="U25" s="476"/>
      <c r="V25" s="476"/>
      <c r="W25" s="476"/>
      <c r="X25" s="476"/>
      <c r="Y25" s="476"/>
    </row>
    <row r="26" spans="1:25" ht="16.5" customHeight="1">
      <c r="A26" s="693"/>
      <c r="B26" s="697"/>
      <c r="C26" s="173" t="s">
        <v>3</v>
      </c>
      <c r="D26" s="174">
        <v>205065</v>
      </c>
      <c r="E26" s="175">
        <v>385349</v>
      </c>
      <c r="F26" s="175">
        <v>522221</v>
      </c>
      <c r="G26" s="175">
        <v>261284</v>
      </c>
      <c r="H26" s="175">
        <v>817298</v>
      </c>
      <c r="I26" s="175">
        <v>6268967</v>
      </c>
      <c r="J26" s="175">
        <v>5978926</v>
      </c>
      <c r="K26" s="3">
        <v>16268</v>
      </c>
      <c r="L26" s="3">
        <v>15516</v>
      </c>
      <c r="M26" s="30">
        <v>1.88</v>
      </c>
      <c r="N26" s="3">
        <v>30571</v>
      </c>
      <c r="O26" s="3">
        <v>29156</v>
      </c>
      <c r="U26" s="476"/>
      <c r="V26" s="476"/>
      <c r="W26" s="476"/>
      <c r="X26" s="476"/>
      <c r="Y26" s="476"/>
    </row>
    <row r="27" spans="1:25" ht="16.5" customHeight="1">
      <c r="A27" s="693"/>
      <c r="B27" s="695" t="s">
        <v>14</v>
      </c>
      <c r="C27" s="169" t="s">
        <v>18</v>
      </c>
      <c r="D27" s="176">
        <v>200189</v>
      </c>
      <c r="E27" s="176">
        <v>386387</v>
      </c>
      <c r="F27" s="176">
        <v>477798</v>
      </c>
      <c r="G27" s="176">
        <v>252536</v>
      </c>
      <c r="H27" s="176">
        <v>748349</v>
      </c>
      <c r="I27" s="176">
        <v>8270911</v>
      </c>
      <c r="J27" s="176">
        <v>7881834</v>
      </c>
      <c r="K27" s="84">
        <v>21406</v>
      </c>
      <c r="L27" s="84">
        <v>20399</v>
      </c>
      <c r="M27" s="39">
        <v>1.93</v>
      </c>
      <c r="N27" s="84">
        <v>41316</v>
      </c>
      <c r="O27" s="84">
        <v>39372</v>
      </c>
      <c r="U27" s="476"/>
      <c r="V27" s="476"/>
      <c r="W27" s="476"/>
      <c r="X27" s="476"/>
      <c r="Y27" s="476"/>
    </row>
    <row r="28" spans="1:25" ht="16.5" customHeight="1">
      <c r="A28" s="693"/>
      <c r="B28" s="696"/>
      <c r="C28" s="172" t="s">
        <v>2</v>
      </c>
      <c r="D28" s="171">
        <v>2661</v>
      </c>
      <c r="E28" s="171">
        <v>24358</v>
      </c>
      <c r="F28" s="171">
        <v>36205</v>
      </c>
      <c r="G28" s="171">
        <v>48</v>
      </c>
      <c r="H28" s="171">
        <v>211</v>
      </c>
      <c r="I28" s="171">
        <v>3158997</v>
      </c>
      <c r="J28" s="171">
        <v>3033836</v>
      </c>
      <c r="K28" s="1">
        <v>129690</v>
      </c>
      <c r="L28" s="1">
        <v>124552</v>
      </c>
      <c r="M28" s="4">
        <v>9.15</v>
      </c>
      <c r="N28" s="1">
        <v>1187147</v>
      </c>
      <c r="O28" s="1">
        <v>1140111</v>
      </c>
      <c r="U28" s="476"/>
      <c r="V28" s="476"/>
      <c r="W28" s="476"/>
      <c r="X28" s="476"/>
      <c r="Y28" s="476"/>
    </row>
    <row r="29" spans="1:25" ht="16.5" customHeight="1">
      <c r="A29" s="694"/>
      <c r="B29" s="697"/>
      <c r="C29" s="173" t="s">
        <v>3</v>
      </c>
      <c r="D29" s="175">
        <v>197528</v>
      </c>
      <c r="E29" s="175">
        <v>362029</v>
      </c>
      <c r="F29" s="175">
        <v>441593</v>
      </c>
      <c r="G29" s="175">
        <v>252488</v>
      </c>
      <c r="H29" s="175">
        <v>748138</v>
      </c>
      <c r="I29" s="175">
        <v>5111914</v>
      </c>
      <c r="J29" s="175">
        <v>4847998</v>
      </c>
      <c r="K29" s="3">
        <v>14120</v>
      </c>
      <c r="L29" s="3">
        <v>13391</v>
      </c>
      <c r="M29" s="30">
        <v>1.83</v>
      </c>
      <c r="N29" s="3">
        <v>25879</v>
      </c>
      <c r="O29" s="3">
        <v>24543</v>
      </c>
      <c r="U29" s="476"/>
      <c r="V29" s="476"/>
      <c r="W29" s="476"/>
      <c r="X29" s="476"/>
      <c r="Y29" s="476"/>
    </row>
    <row r="30" spans="1:25" ht="16.5" customHeight="1">
      <c r="A30" s="692" t="s">
        <v>60</v>
      </c>
      <c r="B30" s="695" t="s">
        <v>13</v>
      </c>
      <c r="C30" s="169" t="s">
        <v>18</v>
      </c>
      <c r="D30" s="177">
        <v>200466</v>
      </c>
      <c r="E30" s="176">
        <v>406377</v>
      </c>
      <c r="F30" s="176">
        <v>576515</v>
      </c>
      <c r="G30" s="176">
        <v>236368</v>
      </c>
      <c r="H30" s="176">
        <v>771496</v>
      </c>
      <c r="I30" s="176">
        <v>12127948</v>
      </c>
      <c r="J30" s="176">
        <v>11710095</v>
      </c>
      <c r="K30" s="84">
        <v>29844</v>
      </c>
      <c r="L30" s="84">
        <v>28816</v>
      </c>
      <c r="M30" s="39">
        <v>2.03</v>
      </c>
      <c r="N30" s="84">
        <v>60499</v>
      </c>
      <c r="O30" s="84">
        <v>58414</v>
      </c>
      <c r="U30" s="476"/>
      <c r="V30" s="476"/>
      <c r="W30" s="476"/>
      <c r="X30" s="476"/>
      <c r="Y30" s="476"/>
    </row>
    <row r="31" spans="1:25" ht="16.5" customHeight="1">
      <c r="A31" s="693"/>
      <c r="B31" s="696"/>
      <c r="C31" s="172" t="s">
        <v>2</v>
      </c>
      <c r="D31" s="170">
        <v>3977</v>
      </c>
      <c r="E31" s="171">
        <v>41847</v>
      </c>
      <c r="F31" s="171">
        <v>58115</v>
      </c>
      <c r="G31" s="171">
        <v>39</v>
      </c>
      <c r="H31" s="171">
        <v>216</v>
      </c>
      <c r="I31" s="171">
        <v>5146730</v>
      </c>
      <c r="J31" s="171">
        <v>4990811</v>
      </c>
      <c r="K31" s="1">
        <v>122989</v>
      </c>
      <c r="L31" s="1">
        <v>119263</v>
      </c>
      <c r="M31" s="4">
        <v>10.52</v>
      </c>
      <c r="N31" s="1">
        <v>1294124</v>
      </c>
      <c r="O31" s="1">
        <v>1254919</v>
      </c>
      <c r="U31" s="476"/>
      <c r="V31" s="476"/>
      <c r="W31" s="476"/>
      <c r="X31" s="476"/>
      <c r="Y31" s="476"/>
    </row>
    <row r="32" spans="1:25" ht="16.5" customHeight="1">
      <c r="A32" s="693"/>
      <c r="B32" s="697"/>
      <c r="C32" s="173" t="s">
        <v>3</v>
      </c>
      <c r="D32" s="174">
        <v>196489</v>
      </c>
      <c r="E32" s="175">
        <v>364530</v>
      </c>
      <c r="F32" s="175">
        <v>518400</v>
      </c>
      <c r="G32" s="175">
        <v>236329</v>
      </c>
      <c r="H32" s="175">
        <v>771280</v>
      </c>
      <c r="I32" s="175">
        <v>6981218</v>
      </c>
      <c r="J32" s="175">
        <v>6719284</v>
      </c>
      <c r="K32" s="3">
        <v>19151</v>
      </c>
      <c r="L32" s="3">
        <v>18433</v>
      </c>
      <c r="M32" s="30">
        <v>1.86</v>
      </c>
      <c r="N32" s="3">
        <v>35530</v>
      </c>
      <c r="O32" s="3">
        <v>34197</v>
      </c>
      <c r="U32" s="476"/>
      <c r="V32" s="476"/>
      <c r="W32" s="476"/>
      <c r="X32" s="476"/>
      <c r="Y32" s="476"/>
    </row>
    <row r="33" spans="1:25" ht="16.5" customHeight="1">
      <c r="A33" s="693"/>
      <c r="B33" s="695" t="s">
        <v>14</v>
      </c>
      <c r="C33" s="169" t="s">
        <v>18</v>
      </c>
      <c r="D33" s="176">
        <v>193167</v>
      </c>
      <c r="E33" s="176">
        <v>364711</v>
      </c>
      <c r="F33" s="176">
        <v>482134</v>
      </c>
      <c r="G33" s="176">
        <v>224131</v>
      </c>
      <c r="H33" s="176">
        <v>714297</v>
      </c>
      <c r="I33" s="176">
        <v>8255348</v>
      </c>
      <c r="J33" s="176">
        <v>7916949</v>
      </c>
      <c r="K33" s="84">
        <v>22635</v>
      </c>
      <c r="L33" s="84">
        <v>21707</v>
      </c>
      <c r="M33" s="39">
        <v>1.89</v>
      </c>
      <c r="N33" s="84">
        <v>42737</v>
      </c>
      <c r="O33" s="84">
        <v>40985</v>
      </c>
      <c r="U33" s="476"/>
      <c r="V33" s="476"/>
      <c r="W33" s="476"/>
      <c r="X33" s="476"/>
      <c r="Y33" s="476"/>
    </row>
    <row r="34" spans="1:25" ht="16.5" customHeight="1">
      <c r="A34" s="693"/>
      <c r="B34" s="696"/>
      <c r="C34" s="172" t="s">
        <v>2</v>
      </c>
      <c r="D34" s="171">
        <v>2672</v>
      </c>
      <c r="E34" s="171">
        <v>27451</v>
      </c>
      <c r="F34" s="171">
        <v>39366</v>
      </c>
      <c r="G34" s="171">
        <v>27</v>
      </c>
      <c r="H34" s="171">
        <v>190</v>
      </c>
      <c r="I34" s="171">
        <v>3159198</v>
      </c>
      <c r="J34" s="171">
        <v>3059060</v>
      </c>
      <c r="K34" s="1">
        <v>115085</v>
      </c>
      <c r="L34" s="1">
        <v>111437</v>
      </c>
      <c r="M34" s="4">
        <v>10.27</v>
      </c>
      <c r="N34" s="1">
        <v>1182335</v>
      </c>
      <c r="O34" s="1">
        <v>1144858</v>
      </c>
      <c r="U34" s="476"/>
      <c r="V34" s="476"/>
      <c r="W34" s="476"/>
      <c r="X34" s="476"/>
      <c r="Y34" s="476"/>
    </row>
    <row r="35" spans="1:25" ht="16.5" customHeight="1">
      <c r="A35" s="693"/>
      <c r="B35" s="696"/>
      <c r="C35" s="172" t="s">
        <v>3</v>
      </c>
      <c r="D35" s="171">
        <v>190495</v>
      </c>
      <c r="E35" s="171">
        <v>337260</v>
      </c>
      <c r="F35" s="171">
        <v>442768</v>
      </c>
      <c r="G35" s="171">
        <v>224104</v>
      </c>
      <c r="H35" s="171">
        <v>714107</v>
      </c>
      <c r="I35" s="171">
        <v>5096150</v>
      </c>
      <c r="J35" s="171">
        <v>4857889</v>
      </c>
      <c r="K35" s="1">
        <v>15110</v>
      </c>
      <c r="L35" s="1">
        <v>14404</v>
      </c>
      <c r="M35" s="4">
        <v>1.77</v>
      </c>
      <c r="N35" s="1">
        <v>26752</v>
      </c>
      <c r="O35" s="1">
        <v>25501</v>
      </c>
      <c r="U35" s="476"/>
      <c r="V35" s="476"/>
      <c r="W35" s="476"/>
      <c r="X35" s="476"/>
      <c r="Y35" s="476"/>
    </row>
    <row r="36" spans="1:25" ht="16.5" customHeight="1">
      <c r="A36" s="580" t="s">
        <v>61</v>
      </c>
      <c r="B36" s="695" t="s">
        <v>13</v>
      </c>
      <c r="C36" s="169" t="s">
        <v>18</v>
      </c>
      <c r="D36" s="177">
        <v>171806</v>
      </c>
      <c r="E36" s="176">
        <v>371379</v>
      </c>
      <c r="F36" s="176">
        <v>570405</v>
      </c>
      <c r="G36" s="176">
        <v>182979</v>
      </c>
      <c r="H36" s="176">
        <v>740148</v>
      </c>
      <c r="I36" s="176">
        <v>12411287</v>
      </c>
      <c r="J36" s="176">
        <v>11929059</v>
      </c>
      <c r="K36" s="84">
        <v>33419</v>
      </c>
      <c r="L36" s="84">
        <v>32121</v>
      </c>
      <c r="M36" s="39">
        <v>2.16</v>
      </c>
      <c r="N36" s="84">
        <v>72240</v>
      </c>
      <c r="O36" s="84">
        <v>69433</v>
      </c>
      <c r="U36" s="476"/>
      <c r="V36" s="476"/>
      <c r="W36" s="476"/>
      <c r="X36" s="476"/>
      <c r="Y36" s="476"/>
    </row>
    <row r="37" spans="1:25" ht="16.5" customHeight="1">
      <c r="A37" s="702"/>
      <c r="B37" s="704"/>
      <c r="C37" s="172" t="s">
        <v>2</v>
      </c>
      <c r="D37" s="170">
        <v>4932</v>
      </c>
      <c r="E37" s="171">
        <v>66744</v>
      </c>
      <c r="F37" s="171">
        <v>85318</v>
      </c>
      <c r="G37" s="171">
        <v>55</v>
      </c>
      <c r="H37" s="171">
        <v>149</v>
      </c>
      <c r="I37" s="171">
        <v>5852937</v>
      </c>
      <c r="J37" s="171">
        <v>5623507</v>
      </c>
      <c r="K37" s="1">
        <v>87692</v>
      </c>
      <c r="L37" s="1">
        <v>84255</v>
      </c>
      <c r="M37" s="4">
        <v>13.53</v>
      </c>
      <c r="N37" s="1">
        <v>1186727</v>
      </c>
      <c r="O37" s="1">
        <v>1140208</v>
      </c>
      <c r="U37" s="476"/>
      <c r="V37" s="476"/>
      <c r="W37" s="476"/>
      <c r="X37" s="476"/>
      <c r="Y37" s="476"/>
    </row>
    <row r="38" spans="1:25" ht="16.5" customHeight="1">
      <c r="A38" s="702"/>
      <c r="B38" s="705"/>
      <c r="C38" s="173" t="s">
        <v>3</v>
      </c>
      <c r="D38" s="174">
        <v>166874</v>
      </c>
      <c r="E38" s="175">
        <v>304635</v>
      </c>
      <c r="F38" s="175">
        <v>485087</v>
      </c>
      <c r="G38" s="175">
        <v>182924</v>
      </c>
      <c r="H38" s="175">
        <v>739999</v>
      </c>
      <c r="I38" s="175">
        <v>6558350</v>
      </c>
      <c r="J38" s="175">
        <v>6305552</v>
      </c>
      <c r="K38" s="3">
        <v>21529</v>
      </c>
      <c r="L38" s="3">
        <v>20699</v>
      </c>
      <c r="M38" s="30">
        <v>1.83</v>
      </c>
      <c r="N38" s="3">
        <v>39301</v>
      </c>
      <c r="O38" s="3">
        <v>37786</v>
      </c>
      <c r="U38" s="476"/>
      <c r="V38" s="476"/>
      <c r="W38" s="476"/>
      <c r="X38" s="476"/>
      <c r="Y38" s="476"/>
    </row>
    <row r="39" spans="1:25" ht="16.5" customHeight="1">
      <c r="A39" s="702"/>
      <c r="B39" s="695" t="s">
        <v>14</v>
      </c>
      <c r="C39" s="169" t="s">
        <v>18</v>
      </c>
      <c r="D39" s="176">
        <v>201984</v>
      </c>
      <c r="E39" s="176">
        <v>376527</v>
      </c>
      <c r="F39" s="176">
        <v>528313</v>
      </c>
      <c r="G39" s="176">
        <v>209198</v>
      </c>
      <c r="H39" s="176">
        <v>807350</v>
      </c>
      <c r="I39" s="176">
        <v>9745388</v>
      </c>
      <c r="J39" s="176">
        <v>9323895</v>
      </c>
      <c r="K39" s="84">
        <v>25882</v>
      </c>
      <c r="L39" s="84">
        <v>24763</v>
      </c>
      <c r="M39" s="39">
        <v>1.86</v>
      </c>
      <c r="N39" s="84">
        <v>48248</v>
      </c>
      <c r="O39" s="84">
        <v>46162</v>
      </c>
      <c r="U39" s="476"/>
      <c r="V39" s="476"/>
      <c r="W39" s="476"/>
      <c r="X39" s="476"/>
      <c r="Y39" s="476"/>
    </row>
    <row r="40" spans="1:25" ht="16.5" customHeight="1">
      <c r="A40" s="702"/>
      <c r="B40" s="704"/>
      <c r="C40" s="172" t="s">
        <v>2</v>
      </c>
      <c r="D40" s="171">
        <v>3841</v>
      </c>
      <c r="E40" s="171">
        <v>42357</v>
      </c>
      <c r="F40" s="171">
        <v>59316</v>
      </c>
      <c r="G40" s="171">
        <v>38</v>
      </c>
      <c r="H40" s="171">
        <v>278</v>
      </c>
      <c r="I40" s="171">
        <v>3916929</v>
      </c>
      <c r="J40" s="171">
        <v>3757194</v>
      </c>
      <c r="K40" s="1">
        <v>92474</v>
      </c>
      <c r="L40" s="1">
        <v>88703</v>
      </c>
      <c r="M40" s="4">
        <v>11.03</v>
      </c>
      <c r="N40" s="1">
        <v>1019768</v>
      </c>
      <c r="O40" s="1">
        <v>978181</v>
      </c>
      <c r="U40" s="476"/>
      <c r="V40" s="476"/>
      <c r="W40" s="476"/>
      <c r="X40" s="476"/>
      <c r="Y40" s="476"/>
    </row>
    <row r="41" spans="1:25" ht="16.5" customHeight="1">
      <c r="A41" s="703"/>
      <c r="B41" s="706"/>
      <c r="C41" s="178" t="s">
        <v>3</v>
      </c>
      <c r="D41" s="179">
        <v>198143</v>
      </c>
      <c r="E41" s="179">
        <v>334170</v>
      </c>
      <c r="F41" s="179">
        <v>468997</v>
      </c>
      <c r="G41" s="179">
        <v>209160</v>
      </c>
      <c r="H41" s="179">
        <v>807072</v>
      </c>
      <c r="I41" s="179">
        <v>5828459</v>
      </c>
      <c r="J41" s="179">
        <v>5566701</v>
      </c>
      <c r="K41" s="29">
        <v>17442</v>
      </c>
      <c r="L41" s="29">
        <v>16658</v>
      </c>
      <c r="M41" s="32">
        <v>1.69</v>
      </c>
      <c r="N41" s="29">
        <v>29415</v>
      </c>
      <c r="O41" s="29">
        <v>28094</v>
      </c>
      <c r="U41" s="476"/>
      <c r="V41" s="476"/>
      <c r="W41" s="476"/>
      <c r="X41" s="476"/>
      <c r="Y41" s="476"/>
    </row>
    <row r="42" spans="4:25" ht="14.25" customHeight="1">
      <c r="D42" s="271"/>
      <c r="E42" s="271"/>
      <c r="F42" s="271"/>
      <c r="G42" s="271"/>
      <c r="H42" s="271"/>
      <c r="I42" s="271"/>
      <c r="J42" s="271"/>
      <c r="K42" s="2"/>
      <c r="L42" s="2"/>
      <c r="M42" s="2"/>
      <c r="N42" s="2"/>
      <c r="O42" s="2"/>
      <c r="U42" s="476"/>
      <c r="V42" s="476"/>
      <c r="W42" s="476"/>
      <c r="X42" s="476"/>
      <c r="Y42" s="476"/>
    </row>
    <row r="43" spans="4:25" ht="12">
      <c r="D43" s="271"/>
      <c r="E43" s="271"/>
      <c r="F43" s="271"/>
      <c r="G43" s="271"/>
      <c r="H43" s="271"/>
      <c r="I43" s="271"/>
      <c r="J43" s="271"/>
      <c r="U43" s="476"/>
      <c r="V43" s="476"/>
      <c r="W43" s="476"/>
      <c r="X43" s="476"/>
      <c r="Y43" s="476"/>
    </row>
    <row r="44" spans="4:25" ht="12">
      <c r="D44" s="271"/>
      <c r="E44" s="271"/>
      <c r="F44" s="271"/>
      <c r="G44" s="271"/>
      <c r="H44" s="271"/>
      <c r="I44" s="271"/>
      <c r="J44" s="271"/>
      <c r="U44" s="476"/>
      <c r="V44" s="476"/>
      <c r="W44" s="476"/>
      <c r="X44" s="476"/>
      <c r="Y44" s="476"/>
    </row>
    <row r="45" spans="4:25" ht="12">
      <c r="D45" s="271"/>
      <c r="E45" s="271"/>
      <c r="F45" s="271"/>
      <c r="G45" s="271"/>
      <c r="H45" s="271"/>
      <c r="I45" s="271"/>
      <c r="J45" s="271"/>
      <c r="U45" s="476"/>
      <c r="V45" s="476"/>
      <c r="W45" s="476"/>
      <c r="X45" s="476"/>
      <c r="Y45" s="476"/>
    </row>
    <row r="46" spans="4:25" ht="12">
      <c r="D46" s="271"/>
      <c r="E46" s="271"/>
      <c r="F46" s="271"/>
      <c r="G46" s="271"/>
      <c r="H46" s="271"/>
      <c r="I46" s="271"/>
      <c r="J46" s="271"/>
      <c r="U46" s="476"/>
      <c r="V46" s="476"/>
      <c r="W46" s="476"/>
      <c r="X46" s="476"/>
      <c r="Y46" s="476"/>
    </row>
    <row r="47" spans="4:15" ht="12"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</row>
    <row r="48" spans="4:15" ht="12"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</row>
    <row r="49" spans="4:15" ht="12"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</row>
    <row r="50" spans="4:15" ht="12"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</row>
    <row r="52" spans="4:10" ht="12">
      <c r="D52" s="271"/>
      <c r="E52" s="271"/>
      <c r="F52" s="271"/>
      <c r="G52" s="271"/>
      <c r="H52" s="271"/>
      <c r="I52" s="271"/>
      <c r="J52" s="271"/>
    </row>
    <row r="53" spans="4:10" ht="12">
      <c r="D53" s="271"/>
      <c r="E53" s="271"/>
      <c r="F53" s="271"/>
      <c r="G53" s="271"/>
      <c r="H53" s="271"/>
      <c r="I53" s="271"/>
      <c r="J53" s="271"/>
    </row>
    <row r="54" spans="4:10" ht="12">
      <c r="D54" s="271"/>
      <c r="E54" s="271"/>
      <c r="F54" s="271"/>
      <c r="G54" s="271"/>
      <c r="H54" s="271"/>
      <c r="I54" s="271"/>
      <c r="J54" s="271"/>
    </row>
    <row r="55" spans="4:10" ht="12">
      <c r="D55" s="271"/>
      <c r="E55" s="271"/>
      <c r="F55" s="271"/>
      <c r="G55" s="271"/>
      <c r="H55" s="271"/>
      <c r="I55" s="271"/>
      <c r="J55" s="271"/>
    </row>
    <row r="56" spans="4:10" ht="12">
      <c r="D56" s="271"/>
      <c r="E56" s="271"/>
      <c r="F56" s="271"/>
      <c r="G56" s="271"/>
      <c r="H56" s="271"/>
      <c r="I56" s="271"/>
      <c r="J56" s="271"/>
    </row>
    <row r="57" spans="4:10" ht="12">
      <c r="D57" s="271"/>
      <c r="E57" s="271"/>
      <c r="F57" s="271"/>
      <c r="G57" s="271"/>
      <c r="H57" s="271"/>
      <c r="I57" s="271"/>
      <c r="J57" s="271"/>
    </row>
    <row r="58" spans="4:10" ht="12">
      <c r="D58" s="271"/>
      <c r="E58" s="271"/>
      <c r="F58" s="271"/>
      <c r="G58" s="271"/>
      <c r="H58" s="271"/>
      <c r="I58" s="271"/>
      <c r="J58" s="271"/>
    </row>
    <row r="59" spans="4:10" ht="12">
      <c r="D59" s="271"/>
      <c r="E59" s="271"/>
      <c r="F59" s="271"/>
      <c r="G59" s="271"/>
      <c r="H59" s="271"/>
      <c r="I59" s="271"/>
      <c r="J59" s="271"/>
    </row>
    <row r="60" spans="4:10" ht="12">
      <c r="D60" s="271"/>
      <c r="E60" s="271"/>
      <c r="F60" s="271"/>
      <c r="G60" s="271"/>
      <c r="H60" s="271"/>
      <c r="I60" s="271"/>
      <c r="J60" s="271"/>
    </row>
  </sheetData>
  <mergeCells count="22">
    <mergeCell ref="F3:F4"/>
    <mergeCell ref="D3:D4"/>
    <mergeCell ref="E3:E4"/>
    <mergeCell ref="A12:A17"/>
    <mergeCell ref="B12:B14"/>
    <mergeCell ref="B15:B17"/>
    <mergeCell ref="A5:A11"/>
    <mergeCell ref="B5:C5"/>
    <mergeCell ref="B6:B8"/>
    <mergeCell ref="B9:B11"/>
    <mergeCell ref="A36:A41"/>
    <mergeCell ref="B36:B38"/>
    <mergeCell ref="B39:B41"/>
    <mergeCell ref="A30:A35"/>
    <mergeCell ref="B30:B32"/>
    <mergeCell ref="B33:B35"/>
    <mergeCell ref="A18:A23"/>
    <mergeCell ref="B18:B20"/>
    <mergeCell ref="B21:B23"/>
    <mergeCell ref="A24:A29"/>
    <mergeCell ref="B24:B26"/>
    <mergeCell ref="B27:B29"/>
  </mergeCells>
  <printOptions/>
  <pageMargins left="0.73" right="0.75" top="1" bottom="1" header="0.5" footer="0.5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34"/>
  <dimension ref="A1:Y46"/>
  <sheetViews>
    <sheetView showGridLines="0" workbookViewId="0" topLeftCell="A13">
      <selection activeCell="A1" sqref="A1"/>
    </sheetView>
  </sheetViews>
  <sheetFormatPr defaultColWidth="9.140625" defaultRowHeight="12"/>
  <cols>
    <col min="1" max="1" width="7.7109375" style="162" customWidth="1"/>
    <col min="2" max="3" width="5.7109375" style="162" customWidth="1"/>
    <col min="4" max="10" width="15.421875" style="162" customWidth="1"/>
    <col min="11" max="12" width="13.7109375" style="162" customWidth="1"/>
    <col min="13" max="13" width="9.7109375" style="162" customWidth="1"/>
    <col min="14" max="15" width="13.7109375" style="162" customWidth="1"/>
    <col min="16" max="17" width="7.57421875" style="2" bestFit="1" customWidth="1"/>
    <col min="18" max="18" width="5.8515625" style="234" bestFit="1" customWidth="1"/>
    <col min="19" max="20" width="8.421875" style="2" bestFit="1" customWidth="1"/>
    <col min="21" max="25" width="6.28125" style="162" bestFit="1" customWidth="1"/>
    <col min="26" max="16384" width="11.421875" style="162" customWidth="1"/>
  </cols>
  <sheetData>
    <row r="1" spans="1:10" ht="13.5">
      <c r="A1" s="247"/>
      <c r="B1" s="247"/>
      <c r="C1" s="246" t="s">
        <v>1284</v>
      </c>
      <c r="D1" s="247" t="s">
        <v>605</v>
      </c>
      <c r="F1" s="2"/>
      <c r="G1" s="2"/>
      <c r="H1" s="2"/>
      <c r="I1" s="2"/>
      <c r="J1" s="2"/>
    </row>
    <row r="2" ht="12">
      <c r="O2" s="102" t="s">
        <v>694</v>
      </c>
    </row>
    <row r="3" spans="1:15" ht="18.75" customHeight="1">
      <c r="A3" s="163"/>
      <c r="B3" s="163"/>
      <c r="C3" s="164"/>
      <c r="D3" s="681" t="s">
        <v>344</v>
      </c>
      <c r="E3" s="681" t="s">
        <v>345</v>
      </c>
      <c r="F3" s="681" t="s">
        <v>813</v>
      </c>
      <c r="G3" s="132" t="s">
        <v>664</v>
      </c>
      <c r="H3" s="192" t="s">
        <v>347</v>
      </c>
      <c r="I3" s="190" t="s">
        <v>630</v>
      </c>
      <c r="J3" s="165"/>
      <c r="K3" s="132" t="s">
        <v>603</v>
      </c>
      <c r="L3" s="192" t="s">
        <v>609</v>
      </c>
      <c r="M3" s="132" t="s">
        <v>348</v>
      </c>
      <c r="N3" s="132" t="s">
        <v>269</v>
      </c>
      <c r="O3" s="192" t="s">
        <v>284</v>
      </c>
    </row>
    <row r="4" spans="1:15" ht="18.75" customHeight="1">
      <c r="A4" s="166"/>
      <c r="B4" s="166"/>
      <c r="C4" s="167"/>
      <c r="D4" s="682"/>
      <c r="E4" s="682"/>
      <c r="F4" s="682"/>
      <c r="G4" s="133" t="s">
        <v>665</v>
      </c>
      <c r="H4" s="193" t="s">
        <v>349</v>
      </c>
      <c r="I4" s="231" t="s">
        <v>350</v>
      </c>
      <c r="J4" s="54" t="s">
        <v>155</v>
      </c>
      <c r="K4" s="133" t="s">
        <v>174</v>
      </c>
      <c r="L4" s="193" t="s">
        <v>153</v>
      </c>
      <c r="M4" s="133" t="s">
        <v>345</v>
      </c>
      <c r="N4" s="133" t="s">
        <v>174</v>
      </c>
      <c r="O4" s="193" t="s">
        <v>153</v>
      </c>
    </row>
    <row r="5" spans="1:25" ht="14.25" customHeight="1">
      <c r="A5" s="580" t="s">
        <v>62</v>
      </c>
      <c r="B5" s="695" t="s">
        <v>13</v>
      </c>
      <c r="C5" s="169" t="s">
        <v>18</v>
      </c>
      <c r="D5" s="170">
        <v>84254</v>
      </c>
      <c r="E5" s="171">
        <v>256557</v>
      </c>
      <c r="F5" s="171">
        <v>522127</v>
      </c>
      <c r="G5" s="171">
        <v>75152</v>
      </c>
      <c r="H5" s="171">
        <v>450406</v>
      </c>
      <c r="I5" s="171">
        <v>11654901</v>
      </c>
      <c r="J5" s="171">
        <v>11271162</v>
      </c>
      <c r="K5" s="84">
        <v>45428</v>
      </c>
      <c r="L5" s="84">
        <v>43932</v>
      </c>
      <c r="M5" s="39">
        <v>3.05</v>
      </c>
      <c r="N5" s="84">
        <v>138331</v>
      </c>
      <c r="O5" s="84">
        <v>133776</v>
      </c>
      <c r="U5" s="476"/>
      <c r="V5" s="476"/>
      <c r="W5" s="476"/>
      <c r="X5" s="476"/>
      <c r="Y5" s="476"/>
    </row>
    <row r="6" spans="1:25" ht="14.25" customHeight="1">
      <c r="A6" s="702"/>
      <c r="B6" s="704"/>
      <c r="C6" s="172" t="s">
        <v>2</v>
      </c>
      <c r="D6" s="170">
        <v>5775</v>
      </c>
      <c r="E6" s="171">
        <v>108494</v>
      </c>
      <c r="F6" s="171">
        <v>122875</v>
      </c>
      <c r="G6" s="171">
        <v>45</v>
      </c>
      <c r="H6" s="171">
        <v>468</v>
      </c>
      <c r="I6" s="171">
        <v>6321139</v>
      </c>
      <c r="J6" s="171">
        <v>6077707</v>
      </c>
      <c r="K6" s="1">
        <v>58263</v>
      </c>
      <c r="L6" s="1">
        <v>56019</v>
      </c>
      <c r="M6" s="4">
        <v>18.79</v>
      </c>
      <c r="N6" s="1">
        <v>1094570</v>
      </c>
      <c r="O6" s="1">
        <v>1052417</v>
      </c>
      <c r="U6" s="476"/>
      <c r="V6" s="476"/>
      <c r="W6" s="476"/>
      <c r="X6" s="476"/>
      <c r="Y6" s="476"/>
    </row>
    <row r="7" spans="1:25" ht="14.25" customHeight="1">
      <c r="A7" s="702"/>
      <c r="B7" s="705"/>
      <c r="C7" s="173" t="s">
        <v>3</v>
      </c>
      <c r="D7" s="174">
        <v>78479</v>
      </c>
      <c r="E7" s="175">
        <v>148063</v>
      </c>
      <c r="F7" s="175">
        <v>399252</v>
      </c>
      <c r="G7" s="175">
        <v>75107</v>
      </c>
      <c r="H7" s="175">
        <v>449938</v>
      </c>
      <c r="I7" s="175">
        <v>5333762</v>
      </c>
      <c r="J7" s="175">
        <v>5193455</v>
      </c>
      <c r="K7" s="3">
        <v>36024</v>
      </c>
      <c r="L7" s="3">
        <v>35076</v>
      </c>
      <c r="M7" s="30">
        <v>1.89</v>
      </c>
      <c r="N7" s="3">
        <v>67964</v>
      </c>
      <c r="O7" s="3">
        <v>66176</v>
      </c>
      <c r="U7" s="476"/>
      <c r="V7" s="476"/>
      <c r="W7" s="476"/>
      <c r="X7" s="476"/>
      <c r="Y7" s="476"/>
    </row>
    <row r="8" spans="1:25" ht="14.25" customHeight="1">
      <c r="A8" s="702"/>
      <c r="B8" s="695" t="s">
        <v>14</v>
      </c>
      <c r="C8" s="169" t="s">
        <v>18</v>
      </c>
      <c r="D8" s="176">
        <v>104356</v>
      </c>
      <c r="E8" s="176">
        <v>244826</v>
      </c>
      <c r="F8" s="176">
        <v>444404</v>
      </c>
      <c r="G8" s="176">
        <v>99047</v>
      </c>
      <c r="H8" s="176">
        <v>478557</v>
      </c>
      <c r="I8" s="176">
        <v>8319991</v>
      </c>
      <c r="J8" s="176">
        <v>7997445</v>
      </c>
      <c r="K8" s="84">
        <v>33983</v>
      </c>
      <c r="L8" s="84">
        <v>32666</v>
      </c>
      <c r="M8" s="39">
        <v>2.35</v>
      </c>
      <c r="N8" s="84">
        <v>79727</v>
      </c>
      <c r="O8" s="84">
        <v>76636</v>
      </c>
      <c r="U8" s="476"/>
      <c r="V8" s="476"/>
      <c r="W8" s="476"/>
      <c r="X8" s="476"/>
      <c r="Y8" s="476"/>
    </row>
    <row r="9" spans="1:25" ht="14.25" customHeight="1">
      <c r="A9" s="702"/>
      <c r="B9" s="704"/>
      <c r="C9" s="172" t="s">
        <v>2</v>
      </c>
      <c r="D9" s="171">
        <v>4626</v>
      </c>
      <c r="E9" s="171">
        <v>72474</v>
      </c>
      <c r="F9" s="171">
        <v>87263</v>
      </c>
      <c r="G9" s="171">
        <v>40</v>
      </c>
      <c r="H9" s="171">
        <v>391</v>
      </c>
      <c r="I9" s="171">
        <v>4444458</v>
      </c>
      <c r="J9" s="171">
        <v>4283059</v>
      </c>
      <c r="K9" s="1">
        <v>61325</v>
      </c>
      <c r="L9" s="1">
        <v>59098</v>
      </c>
      <c r="M9" s="4">
        <v>15.67</v>
      </c>
      <c r="N9" s="1">
        <v>960756</v>
      </c>
      <c r="O9" s="1">
        <v>925867</v>
      </c>
      <c r="U9" s="476"/>
      <c r="V9" s="476"/>
      <c r="W9" s="476"/>
      <c r="X9" s="476"/>
      <c r="Y9" s="476"/>
    </row>
    <row r="10" spans="1:25" ht="14.25" customHeight="1">
      <c r="A10" s="567"/>
      <c r="B10" s="705"/>
      <c r="C10" s="173" t="s">
        <v>3</v>
      </c>
      <c r="D10" s="175">
        <v>99730</v>
      </c>
      <c r="E10" s="175">
        <v>172352</v>
      </c>
      <c r="F10" s="175">
        <v>357141</v>
      </c>
      <c r="G10" s="175">
        <v>99007</v>
      </c>
      <c r="H10" s="175">
        <v>478166</v>
      </c>
      <c r="I10" s="175">
        <v>3875533</v>
      </c>
      <c r="J10" s="175">
        <v>3714386</v>
      </c>
      <c r="K10" s="3">
        <v>22486</v>
      </c>
      <c r="L10" s="3">
        <v>21551</v>
      </c>
      <c r="M10" s="30">
        <v>1.73</v>
      </c>
      <c r="N10" s="3">
        <v>38860</v>
      </c>
      <c r="O10" s="3">
        <v>37244</v>
      </c>
      <c r="U10" s="476"/>
      <c r="V10" s="476"/>
      <c r="W10" s="476"/>
      <c r="X10" s="476"/>
      <c r="Y10" s="476"/>
    </row>
    <row r="11" spans="1:25" ht="14.25" customHeight="1">
      <c r="A11" s="580" t="s">
        <v>63</v>
      </c>
      <c r="B11" s="695" t="s">
        <v>13</v>
      </c>
      <c r="C11" s="169" t="s">
        <v>18</v>
      </c>
      <c r="D11" s="170">
        <v>66912</v>
      </c>
      <c r="E11" s="171">
        <v>299843</v>
      </c>
      <c r="F11" s="171">
        <v>645887</v>
      </c>
      <c r="G11" s="171">
        <v>52920</v>
      </c>
      <c r="H11" s="171">
        <v>367684</v>
      </c>
      <c r="I11" s="171">
        <v>14132514</v>
      </c>
      <c r="J11" s="171">
        <v>13848886</v>
      </c>
      <c r="K11" s="84">
        <v>47133</v>
      </c>
      <c r="L11" s="84">
        <v>46187</v>
      </c>
      <c r="M11" s="39">
        <v>4.48</v>
      </c>
      <c r="N11" s="84">
        <v>211210</v>
      </c>
      <c r="O11" s="84">
        <v>206972</v>
      </c>
      <c r="U11" s="476"/>
      <c r="V11" s="476"/>
      <c r="W11" s="476"/>
      <c r="X11" s="476"/>
      <c r="Y11" s="476"/>
    </row>
    <row r="12" spans="1:25" ht="14.25" customHeight="1">
      <c r="A12" s="702"/>
      <c r="B12" s="704"/>
      <c r="C12" s="172" t="s">
        <v>2</v>
      </c>
      <c r="D12" s="170">
        <v>9137</v>
      </c>
      <c r="E12" s="171">
        <v>178673</v>
      </c>
      <c r="F12" s="171">
        <v>197080</v>
      </c>
      <c r="G12" s="171">
        <v>35</v>
      </c>
      <c r="H12" s="171">
        <v>494</v>
      </c>
      <c r="I12" s="171">
        <v>8254343</v>
      </c>
      <c r="J12" s="171">
        <v>8051173</v>
      </c>
      <c r="K12" s="1">
        <v>46198</v>
      </c>
      <c r="L12" s="1">
        <v>45061</v>
      </c>
      <c r="M12" s="4">
        <v>19.55</v>
      </c>
      <c r="N12" s="1">
        <v>903398</v>
      </c>
      <c r="O12" s="1">
        <v>881162</v>
      </c>
      <c r="U12" s="476"/>
      <c r="V12" s="476"/>
      <c r="W12" s="476"/>
      <c r="X12" s="476"/>
      <c r="Y12" s="476"/>
    </row>
    <row r="13" spans="1:25" ht="14.25" customHeight="1">
      <c r="A13" s="702"/>
      <c r="B13" s="705"/>
      <c r="C13" s="173" t="s">
        <v>3</v>
      </c>
      <c r="D13" s="174">
        <v>57775</v>
      </c>
      <c r="E13" s="175">
        <v>121170</v>
      </c>
      <c r="F13" s="175">
        <v>448807</v>
      </c>
      <c r="G13" s="175">
        <v>52885</v>
      </c>
      <c r="H13" s="175">
        <v>367190</v>
      </c>
      <c r="I13" s="175">
        <v>5878171</v>
      </c>
      <c r="J13" s="175">
        <v>5797713</v>
      </c>
      <c r="K13" s="3">
        <v>48512</v>
      </c>
      <c r="L13" s="3">
        <v>47848</v>
      </c>
      <c r="M13" s="30">
        <v>2.1</v>
      </c>
      <c r="N13" s="3">
        <v>101742</v>
      </c>
      <c r="O13" s="3">
        <v>100350</v>
      </c>
      <c r="U13" s="476"/>
      <c r="V13" s="476"/>
      <c r="W13" s="476"/>
      <c r="X13" s="476"/>
      <c r="Y13" s="476"/>
    </row>
    <row r="14" spans="1:25" ht="14.25" customHeight="1">
      <c r="A14" s="702"/>
      <c r="B14" s="695" t="s">
        <v>14</v>
      </c>
      <c r="C14" s="169" t="s">
        <v>18</v>
      </c>
      <c r="D14" s="176">
        <v>77675</v>
      </c>
      <c r="E14" s="176">
        <v>248156</v>
      </c>
      <c r="F14" s="176">
        <v>504897</v>
      </c>
      <c r="G14" s="176">
        <v>73047</v>
      </c>
      <c r="H14" s="176">
        <v>405359</v>
      </c>
      <c r="I14" s="176">
        <v>9714962</v>
      </c>
      <c r="J14" s="176">
        <v>9473461</v>
      </c>
      <c r="K14" s="84">
        <v>39149</v>
      </c>
      <c r="L14" s="84">
        <v>38175</v>
      </c>
      <c r="M14" s="39">
        <v>3.19</v>
      </c>
      <c r="N14" s="84">
        <v>125072</v>
      </c>
      <c r="O14" s="84">
        <v>121963</v>
      </c>
      <c r="U14" s="476"/>
      <c r="V14" s="476"/>
      <c r="W14" s="476"/>
      <c r="X14" s="476"/>
      <c r="Y14" s="476"/>
    </row>
    <row r="15" spans="1:25" ht="14.25" customHeight="1">
      <c r="A15" s="702"/>
      <c r="B15" s="704"/>
      <c r="C15" s="172" t="s">
        <v>2</v>
      </c>
      <c r="D15" s="171">
        <v>6226</v>
      </c>
      <c r="E15" s="171">
        <v>111040</v>
      </c>
      <c r="F15" s="171">
        <v>127145</v>
      </c>
      <c r="G15" s="171">
        <v>48</v>
      </c>
      <c r="H15" s="171">
        <v>444</v>
      </c>
      <c r="I15" s="171">
        <v>5471211</v>
      </c>
      <c r="J15" s="171">
        <v>5318159</v>
      </c>
      <c r="K15" s="1">
        <v>49272</v>
      </c>
      <c r="L15" s="1">
        <v>47894</v>
      </c>
      <c r="M15" s="4">
        <v>17.83</v>
      </c>
      <c r="N15" s="1">
        <v>878768</v>
      </c>
      <c r="O15" s="1">
        <v>854186</v>
      </c>
      <c r="U15" s="476"/>
      <c r="V15" s="476"/>
      <c r="W15" s="476"/>
      <c r="X15" s="476"/>
      <c r="Y15" s="476"/>
    </row>
    <row r="16" spans="1:25" ht="14.25" customHeight="1">
      <c r="A16" s="567"/>
      <c r="B16" s="705"/>
      <c r="C16" s="173" t="s">
        <v>3</v>
      </c>
      <c r="D16" s="175">
        <v>71449</v>
      </c>
      <c r="E16" s="175">
        <v>137116</v>
      </c>
      <c r="F16" s="175">
        <v>377752</v>
      </c>
      <c r="G16" s="175">
        <v>72999</v>
      </c>
      <c r="H16" s="175">
        <v>404915</v>
      </c>
      <c r="I16" s="175">
        <v>4243751</v>
      </c>
      <c r="J16" s="175">
        <v>4155302</v>
      </c>
      <c r="K16" s="3">
        <v>30950</v>
      </c>
      <c r="L16" s="3">
        <v>30305</v>
      </c>
      <c r="M16" s="30">
        <v>1.92</v>
      </c>
      <c r="N16" s="3">
        <v>59396</v>
      </c>
      <c r="O16" s="3">
        <v>58158</v>
      </c>
      <c r="U16" s="476"/>
      <c r="V16" s="476"/>
      <c r="W16" s="476"/>
      <c r="X16" s="476"/>
      <c r="Y16" s="476"/>
    </row>
    <row r="17" spans="1:25" ht="14.25" customHeight="1">
      <c r="A17" s="580" t="s">
        <v>64</v>
      </c>
      <c r="B17" s="695" t="s">
        <v>13</v>
      </c>
      <c r="C17" s="169" t="s">
        <v>18</v>
      </c>
      <c r="D17" s="170">
        <v>111532</v>
      </c>
      <c r="E17" s="171">
        <v>618394</v>
      </c>
      <c r="F17" s="171">
        <v>1258050</v>
      </c>
      <c r="G17" s="171">
        <v>80953</v>
      </c>
      <c r="H17" s="171">
        <v>632081</v>
      </c>
      <c r="I17" s="171">
        <v>28343774</v>
      </c>
      <c r="J17" s="171">
        <v>27889389</v>
      </c>
      <c r="K17" s="84">
        <v>45834</v>
      </c>
      <c r="L17" s="84">
        <v>45100</v>
      </c>
      <c r="M17" s="39">
        <v>5.54</v>
      </c>
      <c r="N17" s="84">
        <v>254131</v>
      </c>
      <c r="O17" s="84">
        <v>250057</v>
      </c>
      <c r="U17" s="476"/>
      <c r="V17" s="476"/>
      <c r="W17" s="476"/>
      <c r="X17" s="476"/>
      <c r="Y17" s="476"/>
    </row>
    <row r="18" spans="1:25" ht="14.25" customHeight="1">
      <c r="A18" s="702"/>
      <c r="B18" s="704"/>
      <c r="C18" s="172" t="s">
        <v>2</v>
      </c>
      <c r="D18" s="170">
        <v>21042</v>
      </c>
      <c r="E18" s="171">
        <v>416853</v>
      </c>
      <c r="F18" s="171">
        <v>455394</v>
      </c>
      <c r="G18" s="171">
        <v>123</v>
      </c>
      <c r="H18" s="171">
        <v>1793</v>
      </c>
      <c r="I18" s="171">
        <v>17827274</v>
      </c>
      <c r="J18" s="171">
        <v>17484422</v>
      </c>
      <c r="K18" s="1">
        <v>42766</v>
      </c>
      <c r="L18" s="1">
        <v>41944</v>
      </c>
      <c r="M18" s="4">
        <v>19.81</v>
      </c>
      <c r="N18" s="1">
        <v>847223</v>
      </c>
      <c r="O18" s="1">
        <v>830930</v>
      </c>
      <c r="U18" s="476"/>
      <c r="V18" s="476"/>
      <c r="W18" s="476"/>
      <c r="X18" s="476"/>
      <c r="Y18" s="476"/>
    </row>
    <row r="19" spans="1:25" ht="14.25" customHeight="1">
      <c r="A19" s="702"/>
      <c r="B19" s="705"/>
      <c r="C19" s="173" t="s">
        <v>3</v>
      </c>
      <c r="D19" s="174">
        <v>90490</v>
      </c>
      <c r="E19" s="175">
        <v>201541</v>
      </c>
      <c r="F19" s="175">
        <v>802656</v>
      </c>
      <c r="G19" s="175">
        <v>80830</v>
      </c>
      <c r="H19" s="175">
        <v>630288</v>
      </c>
      <c r="I19" s="175">
        <v>10516500</v>
      </c>
      <c r="J19" s="175">
        <v>10404967</v>
      </c>
      <c r="K19" s="3">
        <v>52180</v>
      </c>
      <c r="L19" s="3">
        <v>51627</v>
      </c>
      <c r="M19" s="30">
        <v>2.23</v>
      </c>
      <c r="N19" s="3">
        <v>116217</v>
      </c>
      <c r="O19" s="3">
        <v>114985</v>
      </c>
      <c r="U19" s="476"/>
      <c r="V19" s="476"/>
      <c r="W19" s="476"/>
      <c r="X19" s="476"/>
      <c r="Y19" s="476"/>
    </row>
    <row r="20" spans="1:25" ht="14.25" customHeight="1">
      <c r="A20" s="702"/>
      <c r="B20" s="695" t="s">
        <v>14</v>
      </c>
      <c r="C20" s="169" t="s">
        <v>18</v>
      </c>
      <c r="D20" s="176">
        <v>157090</v>
      </c>
      <c r="E20" s="176">
        <v>516846</v>
      </c>
      <c r="F20" s="176">
        <v>1004023</v>
      </c>
      <c r="G20" s="176">
        <v>158110</v>
      </c>
      <c r="H20" s="176">
        <v>873107</v>
      </c>
      <c r="I20" s="176">
        <v>18822316</v>
      </c>
      <c r="J20" s="176">
        <v>18388174</v>
      </c>
      <c r="K20" s="84">
        <v>36418</v>
      </c>
      <c r="L20" s="84">
        <v>35578</v>
      </c>
      <c r="M20" s="39">
        <v>3.29</v>
      </c>
      <c r="N20" s="84">
        <v>119819</v>
      </c>
      <c r="O20" s="84">
        <v>117055</v>
      </c>
      <c r="U20" s="476"/>
      <c r="V20" s="476"/>
      <c r="W20" s="476"/>
      <c r="X20" s="476"/>
      <c r="Y20" s="476"/>
    </row>
    <row r="21" spans="1:25" ht="14.25" customHeight="1">
      <c r="A21" s="702"/>
      <c r="B21" s="704"/>
      <c r="C21" s="172" t="s">
        <v>2</v>
      </c>
      <c r="D21" s="171">
        <v>12533</v>
      </c>
      <c r="E21" s="171">
        <v>227964</v>
      </c>
      <c r="F21" s="171">
        <v>256003</v>
      </c>
      <c r="G21" s="171">
        <v>127</v>
      </c>
      <c r="H21" s="171">
        <v>1809</v>
      </c>
      <c r="I21" s="171">
        <v>10242632</v>
      </c>
      <c r="J21" s="171">
        <v>10020600</v>
      </c>
      <c r="K21" s="1">
        <v>44931</v>
      </c>
      <c r="L21" s="1">
        <v>43957</v>
      </c>
      <c r="M21" s="4">
        <v>18.19</v>
      </c>
      <c r="N21" s="1">
        <v>817253</v>
      </c>
      <c r="O21" s="1">
        <v>799537</v>
      </c>
      <c r="U21" s="476"/>
      <c r="V21" s="476"/>
      <c r="W21" s="476"/>
      <c r="X21" s="476"/>
      <c r="Y21" s="476"/>
    </row>
    <row r="22" spans="1:25" ht="14.25" customHeight="1">
      <c r="A22" s="567"/>
      <c r="B22" s="705"/>
      <c r="C22" s="173" t="s">
        <v>3</v>
      </c>
      <c r="D22" s="175">
        <v>144557</v>
      </c>
      <c r="E22" s="175">
        <v>288882</v>
      </c>
      <c r="F22" s="175">
        <v>748020</v>
      </c>
      <c r="G22" s="175">
        <v>157983</v>
      </c>
      <c r="H22" s="175">
        <v>871298</v>
      </c>
      <c r="I22" s="175">
        <v>8579684</v>
      </c>
      <c r="J22" s="175">
        <v>8367574</v>
      </c>
      <c r="K22" s="3">
        <v>29700</v>
      </c>
      <c r="L22" s="3">
        <v>28965</v>
      </c>
      <c r="M22" s="30">
        <v>2</v>
      </c>
      <c r="N22" s="3">
        <v>59352</v>
      </c>
      <c r="O22" s="3">
        <v>57884</v>
      </c>
      <c r="U22" s="476"/>
      <c r="V22" s="476"/>
      <c r="W22" s="476"/>
      <c r="X22" s="476"/>
      <c r="Y22" s="476"/>
    </row>
    <row r="23" spans="1:25" ht="14.25" customHeight="1">
      <c r="A23" s="580" t="s">
        <v>65</v>
      </c>
      <c r="B23" s="695" t="s">
        <v>13</v>
      </c>
      <c r="C23" s="169" t="s">
        <v>18</v>
      </c>
      <c r="D23" s="177">
        <v>203728</v>
      </c>
      <c r="E23" s="176">
        <v>1118668</v>
      </c>
      <c r="F23" s="176">
        <v>2141723</v>
      </c>
      <c r="G23" s="176">
        <v>157839</v>
      </c>
      <c r="H23" s="176">
        <v>1302162</v>
      </c>
      <c r="I23" s="176">
        <v>47989012</v>
      </c>
      <c r="J23" s="176">
        <v>47255332</v>
      </c>
      <c r="K23" s="84">
        <v>42898</v>
      </c>
      <c r="L23" s="84">
        <v>42242</v>
      </c>
      <c r="M23" s="39">
        <v>5.49</v>
      </c>
      <c r="N23" s="84">
        <v>235554</v>
      </c>
      <c r="O23" s="84">
        <v>231953</v>
      </c>
      <c r="U23" s="476"/>
      <c r="V23" s="476"/>
      <c r="W23" s="476"/>
      <c r="X23" s="476"/>
      <c r="Y23" s="476"/>
    </row>
    <row r="24" spans="1:25" ht="14.25" customHeight="1">
      <c r="A24" s="702"/>
      <c r="B24" s="704"/>
      <c r="C24" s="172" t="s">
        <v>2</v>
      </c>
      <c r="D24" s="170">
        <v>38651</v>
      </c>
      <c r="E24" s="171">
        <v>749668</v>
      </c>
      <c r="F24" s="171">
        <v>822377</v>
      </c>
      <c r="G24" s="171">
        <v>286</v>
      </c>
      <c r="H24" s="171">
        <v>3017</v>
      </c>
      <c r="I24" s="171">
        <v>30856516</v>
      </c>
      <c r="J24" s="171">
        <v>30334457</v>
      </c>
      <c r="K24" s="1">
        <v>41160</v>
      </c>
      <c r="L24" s="1">
        <v>40464</v>
      </c>
      <c r="M24" s="4">
        <v>19.4</v>
      </c>
      <c r="N24" s="1">
        <v>798337</v>
      </c>
      <c r="O24" s="1">
        <v>784830</v>
      </c>
      <c r="U24" s="476"/>
      <c r="V24" s="476"/>
      <c r="W24" s="476"/>
      <c r="X24" s="476"/>
      <c r="Y24" s="476"/>
    </row>
    <row r="25" spans="1:25" ht="14.25" customHeight="1">
      <c r="A25" s="702"/>
      <c r="B25" s="705"/>
      <c r="C25" s="173" t="s">
        <v>3</v>
      </c>
      <c r="D25" s="174">
        <v>165077</v>
      </c>
      <c r="E25" s="175">
        <v>369000</v>
      </c>
      <c r="F25" s="175">
        <v>1319346</v>
      </c>
      <c r="G25" s="175">
        <v>157553</v>
      </c>
      <c r="H25" s="175">
        <v>1299145</v>
      </c>
      <c r="I25" s="175">
        <v>17132496</v>
      </c>
      <c r="J25" s="175">
        <v>16920875</v>
      </c>
      <c r="K25" s="3">
        <v>46430</v>
      </c>
      <c r="L25" s="3">
        <v>45856</v>
      </c>
      <c r="M25" s="30">
        <v>2.24</v>
      </c>
      <c r="N25" s="3">
        <v>103785</v>
      </c>
      <c r="O25" s="3">
        <v>102503</v>
      </c>
      <c r="U25" s="476"/>
      <c r="V25" s="476"/>
      <c r="W25" s="476"/>
      <c r="X25" s="476"/>
      <c r="Y25" s="476"/>
    </row>
    <row r="26" spans="1:25" ht="14.25" customHeight="1">
      <c r="A26" s="702"/>
      <c r="B26" s="695" t="s">
        <v>14</v>
      </c>
      <c r="C26" s="169" t="s">
        <v>18</v>
      </c>
      <c r="D26" s="176">
        <v>288582</v>
      </c>
      <c r="E26" s="176">
        <v>940339</v>
      </c>
      <c r="F26" s="176">
        <v>1782107</v>
      </c>
      <c r="G26" s="176">
        <v>306867</v>
      </c>
      <c r="H26" s="176">
        <v>1830884</v>
      </c>
      <c r="I26" s="176">
        <v>31108342</v>
      </c>
      <c r="J26" s="176">
        <v>30296523</v>
      </c>
      <c r="K26" s="84">
        <v>33082</v>
      </c>
      <c r="L26" s="84">
        <v>32219</v>
      </c>
      <c r="M26" s="39">
        <v>3.26</v>
      </c>
      <c r="N26" s="84">
        <v>107797</v>
      </c>
      <c r="O26" s="84">
        <v>104984</v>
      </c>
      <c r="U26" s="476"/>
      <c r="V26" s="476"/>
      <c r="W26" s="476"/>
      <c r="X26" s="476"/>
      <c r="Y26" s="476"/>
    </row>
    <row r="27" spans="1:25" ht="14.25" customHeight="1">
      <c r="A27" s="702"/>
      <c r="B27" s="704"/>
      <c r="C27" s="172" t="s">
        <v>2</v>
      </c>
      <c r="D27" s="171">
        <v>20123</v>
      </c>
      <c r="E27" s="171">
        <v>376972</v>
      </c>
      <c r="F27" s="171">
        <v>420885</v>
      </c>
      <c r="G27" s="171">
        <v>152</v>
      </c>
      <c r="H27" s="171">
        <v>1333</v>
      </c>
      <c r="I27" s="171">
        <v>16335198</v>
      </c>
      <c r="J27" s="171">
        <v>15972576</v>
      </c>
      <c r="K27" s="1">
        <v>43333</v>
      </c>
      <c r="L27" s="1">
        <v>42371</v>
      </c>
      <c r="M27" s="4">
        <v>18.73</v>
      </c>
      <c r="N27" s="1">
        <v>811768</v>
      </c>
      <c r="O27" s="1">
        <v>793747</v>
      </c>
      <c r="U27" s="476"/>
      <c r="V27" s="476"/>
      <c r="W27" s="476"/>
      <c r="X27" s="476"/>
      <c r="Y27" s="476"/>
    </row>
    <row r="28" spans="1:25" ht="14.25" customHeight="1">
      <c r="A28" s="702"/>
      <c r="B28" s="704"/>
      <c r="C28" s="172" t="s">
        <v>3</v>
      </c>
      <c r="D28" s="171">
        <v>268459</v>
      </c>
      <c r="E28" s="171">
        <v>563367</v>
      </c>
      <c r="F28" s="171">
        <v>1361222</v>
      </c>
      <c r="G28" s="171">
        <v>306715</v>
      </c>
      <c r="H28" s="171">
        <v>1829551</v>
      </c>
      <c r="I28" s="171">
        <v>14773144</v>
      </c>
      <c r="J28" s="171">
        <v>14323947</v>
      </c>
      <c r="K28" s="1">
        <v>26223</v>
      </c>
      <c r="L28" s="1">
        <v>25426</v>
      </c>
      <c r="M28" s="4">
        <v>2.1</v>
      </c>
      <c r="N28" s="1">
        <v>55029</v>
      </c>
      <c r="O28" s="1">
        <v>53356</v>
      </c>
      <c r="U28" s="476"/>
      <c r="V28" s="476"/>
      <c r="W28" s="476"/>
      <c r="X28" s="476"/>
      <c r="Y28" s="476"/>
    </row>
    <row r="29" spans="1:25" ht="14.25" customHeight="1">
      <c r="A29" s="580" t="s">
        <v>66</v>
      </c>
      <c r="B29" s="695" t="s">
        <v>13</v>
      </c>
      <c r="C29" s="169" t="s">
        <v>18</v>
      </c>
      <c r="D29" s="177">
        <v>356256</v>
      </c>
      <c r="E29" s="176">
        <v>1813388</v>
      </c>
      <c r="F29" s="176">
        <v>3265981</v>
      </c>
      <c r="G29" s="176">
        <v>310750</v>
      </c>
      <c r="H29" s="176">
        <v>2809050</v>
      </c>
      <c r="I29" s="176">
        <v>76154194</v>
      </c>
      <c r="J29" s="176">
        <v>74598186</v>
      </c>
      <c r="K29" s="84">
        <v>41996</v>
      </c>
      <c r="L29" s="84">
        <v>41137</v>
      </c>
      <c r="M29" s="39">
        <v>5.09</v>
      </c>
      <c r="N29" s="84">
        <v>213763</v>
      </c>
      <c r="O29" s="84">
        <v>209395</v>
      </c>
      <c r="U29" s="476"/>
      <c r="V29" s="476"/>
      <c r="W29" s="476"/>
      <c r="X29" s="476"/>
      <c r="Y29" s="476"/>
    </row>
    <row r="30" spans="1:25" ht="14.25" customHeight="1">
      <c r="A30" s="702"/>
      <c r="B30" s="704"/>
      <c r="C30" s="172" t="s">
        <v>2</v>
      </c>
      <c r="D30" s="170">
        <v>60721</v>
      </c>
      <c r="E30" s="171">
        <v>1151364</v>
      </c>
      <c r="F30" s="171">
        <v>1275019</v>
      </c>
      <c r="G30" s="171">
        <v>568</v>
      </c>
      <c r="H30" s="171">
        <v>5505</v>
      </c>
      <c r="I30" s="171">
        <v>51085883</v>
      </c>
      <c r="J30" s="171">
        <v>49978101</v>
      </c>
      <c r="K30" s="1">
        <v>44370</v>
      </c>
      <c r="L30" s="1">
        <v>43408</v>
      </c>
      <c r="M30" s="4">
        <v>18.96</v>
      </c>
      <c r="N30" s="1">
        <v>841322</v>
      </c>
      <c r="O30" s="1">
        <v>823078</v>
      </c>
      <c r="U30" s="476"/>
      <c r="V30" s="476"/>
      <c r="W30" s="476"/>
      <c r="X30" s="476"/>
      <c r="Y30" s="476"/>
    </row>
    <row r="31" spans="1:25" ht="14.25" customHeight="1">
      <c r="A31" s="702"/>
      <c r="B31" s="705"/>
      <c r="C31" s="173" t="s">
        <v>3</v>
      </c>
      <c r="D31" s="174">
        <v>295535</v>
      </c>
      <c r="E31" s="175">
        <v>662024</v>
      </c>
      <c r="F31" s="175">
        <v>1990962</v>
      </c>
      <c r="G31" s="175">
        <v>310182</v>
      </c>
      <c r="H31" s="175">
        <v>2803545</v>
      </c>
      <c r="I31" s="175">
        <v>25068311</v>
      </c>
      <c r="J31" s="175">
        <v>24620085</v>
      </c>
      <c r="K31" s="3">
        <v>37866</v>
      </c>
      <c r="L31" s="3">
        <v>37189</v>
      </c>
      <c r="M31" s="30">
        <v>2.24</v>
      </c>
      <c r="N31" s="3">
        <v>84823</v>
      </c>
      <c r="O31" s="3">
        <v>83307</v>
      </c>
      <c r="U31" s="476"/>
      <c r="V31" s="476"/>
      <c r="W31" s="476"/>
      <c r="X31" s="476"/>
      <c r="Y31" s="476"/>
    </row>
    <row r="32" spans="1:25" ht="14.25" customHeight="1">
      <c r="A32" s="702"/>
      <c r="B32" s="695" t="s">
        <v>14</v>
      </c>
      <c r="C32" s="169" t="s">
        <v>18</v>
      </c>
      <c r="D32" s="176">
        <v>415603</v>
      </c>
      <c r="E32" s="176">
        <v>1342338</v>
      </c>
      <c r="F32" s="176">
        <v>2460421</v>
      </c>
      <c r="G32" s="176">
        <v>460920</v>
      </c>
      <c r="H32" s="176">
        <v>3237839</v>
      </c>
      <c r="I32" s="176">
        <v>45288566</v>
      </c>
      <c r="J32" s="176">
        <v>43965593</v>
      </c>
      <c r="K32" s="84">
        <v>33739</v>
      </c>
      <c r="L32" s="84">
        <v>32753</v>
      </c>
      <c r="M32" s="39">
        <v>3.23</v>
      </c>
      <c r="N32" s="84">
        <v>108971</v>
      </c>
      <c r="O32" s="84">
        <v>105787</v>
      </c>
      <c r="U32" s="476"/>
      <c r="V32" s="476"/>
      <c r="W32" s="476"/>
      <c r="X32" s="476"/>
      <c r="Y32" s="476"/>
    </row>
    <row r="33" spans="1:25" ht="14.25" customHeight="1">
      <c r="A33" s="702"/>
      <c r="B33" s="704"/>
      <c r="C33" s="172" t="s">
        <v>2</v>
      </c>
      <c r="D33" s="171">
        <v>26062</v>
      </c>
      <c r="E33" s="171">
        <v>496748</v>
      </c>
      <c r="F33" s="171">
        <v>559360</v>
      </c>
      <c r="G33" s="171">
        <v>258</v>
      </c>
      <c r="H33" s="171">
        <v>2921</v>
      </c>
      <c r="I33" s="171">
        <v>23118372</v>
      </c>
      <c r="J33" s="171">
        <v>22518695</v>
      </c>
      <c r="K33" s="1">
        <v>46539</v>
      </c>
      <c r="L33" s="1">
        <v>45332</v>
      </c>
      <c r="M33" s="4">
        <v>19.06</v>
      </c>
      <c r="N33" s="1">
        <v>887053</v>
      </c>
      <c r="O33" s="1">
        <v>864043</v>
      </c>
      <c r="U33" s="476"/>
      <c r="V33" s="476"/>
      <c r="W33" s="476"/>
      <c r="X33" s="476"/>
      <c r="Y33" s="476"/>
    </row>
    <row r="34" spans="1:25" ht="14.25" customHeight="1">
      <c r="A34" s="567"/>
      <c r="B34" s="705"/>
      <c r="C34" s="173" t="s">
        <v>3</v>
      </c>
      <c r="D34" s="175">
        <v>389541</v>
      </c>
      <c r="E34" s="175">
        <v>845590</v>
      </c>
      <c r="F34" s="175">
        <v>1901061</v>
      </c>
      <c r="G34" s="175">
        <v>460662</v>
      </c>
      <c r="H34" s="175">
        <v>3234918</v>
      </c>
      <c r="I34" s="175">
        <v>22170194</v>
      </c>
      <c r="J34" s="175">
        <v>21446898</v>
      </c>
      <c r="K34" s="3">
        <v>26219</v>
      </c>
      <c r="L34" s="3">
        <v>25363</v>
      </c>
      <c r="M34" s="30">
        <v>2.17</v>
      </c>
      <c r="N34" s="3">
        <v>56914</v>
      </c>
      <c r="O34" s="3">
        <v>55057</v>
      </c>
      <c r="U34" s="476"/>
      <c r="V34" s="476"/>
      <c r="W34" s="476"/>
      <c r="X34" s="476"/>
      <c r="Y34" s="476"/>
    </row>
    <row r="35" spans="1:25" ht="14.25" customHeight="1">
      <c r="A35" s="580" t="s">
        <v>67</v>
      </c>
      <c r="B35" s="695" t="s">
        <v>13</v>
      </c>
      <c r="C35" s="169" t="s">
        <v>18</v>
      </c>
      <c r="D35" s="170">
        <v>437735</v>
      </c>
      <c r="E35" s="171">
        <v>2167137</v>
      </c>
      <c r="F35" s="171">
        <v>3759883</v>
      </c>
      <c r="G35" s="171">
        <v>416574</v>
      </c>
      <c r="H35" s="171">
        <v>4001994</v>
      </c>
      <c r="I35" s="171">
        <v>89839540</v>
      </c>
      <c r="J35" s="171">
        <v>87776572</v>
      </c>
      <c r="K35" s="84">
        <v>41455</v>
      </c>
      <c r="L35" s="84">
        <v>40503</v>
      </c>
      <c r="M35" s="39">
        <v>4.95</v>
      </c>
      <c r="N35" s="84">
        <v>205237</v>
      </c>
      <c r="O35" s="84">
        <v>200524</v>
      </c>
      <c r="U35" s="476"/>
      <c r="V35" s="476"/>
      <c r="W35" s="476"/>
      <c r="X35" s="476"/>
      <c r="Y35" s="476"/>
    </row>
    <row r="36" spans="1:25" ht="14.25" customHeight="1">
      <c r="A36" s="702"/>
      <c r="B36" s="704"/>
      <c r="C36" s="172" t="s">
        <v>2</v>
      </c>
      <c r="D36" s="170">
        <v>68782</v>
      </c>
      <c r="E36" s="171">
        <v>1323347</v>
      </c>
      <c r="F36" s="171">
        <v>1478370</v>
      </c>
      <c r="G36" s="171">
        <v>1034</v>
      </c>
      <c r="H36" s="171">
        <v>9499</v>
      </c>
      <c r="I36" s="171">
        <v>61135314</v>
      </c>
      <c r="J36" s="171">
        <v>59678311</v>
      </c>
      <c r="K36" s="1">
        <v>46197</v>
      </c>
      <c r="L36" s="1">
        <v>45096</v>
      </c>
      <c r="M36" s="4">
        <v>19.24</v>
      </c>
      <c r="N36" s="1">
        <v>888827</v>
      </c>
      <c r="O36" s="1">
        <v>867644</v>
      </c>
      <c r="U36" s="476"/>
      <c r="V36" s="476"/>
      <c r="W36" s="476"/>
      <c r="X36" s="476"/>
      <c r="Y36" s="476"/>
    </row>
    <row r="37" spans="1:25" ht="14.25" customHeight="1">
      <c r="A37" s="702"/>
      <c r="B37" s="705"/>
      <c r="C37" s="173" t="s">
        <v>3</v>
      </c>
      <c r="D37" s="174">
        <v>368953</v>
      </c>
      <c r="E37" s="175">
        <v>843790</v>
      </c>
      <c r="F37" s="175">
        <v>2281513</v>
      </c>
      <c r="G37" s="175">
        <v>415540</v>
      </c>
      <c r="H37" s="175">
        <v>3992495</v>
      </c>
      <c r="I37" s="175">
        <v>28704226</v>
      </c>
      <c r="J37" s="175">
        <v>28098261</v>
      </c>
      <c r="K37" s="3">
        <v>34018</v>
      </c>
      <c r="L37" s="3">
        <v>33300</v>
      </c>
      <c r="M37" s="30">
        <v>2.29</v>
      </c>
      <c r="N37" s="3">
        <v>77799</v>
      </c>
      <c r="O37" s="3">
        <v>76157</v>
      </c>
      <c r="U37" s="476"/>
      <c r="V37" s="476"/>
      <c r="W37" s="476"/>
      <c r="X37" s="476"/>
      <c r="Y37" s="476"/>
    </row>
    <row r="38" spans="1:25" ht="14.25" customHeight="1">
      <c r="A38" s="702"/>
      <c r="B38" s="695" t="s">
        <v>14</v>
      </c>
      <c r="C38" s="169" t="s">
        <v>18</v>
      </c>
      <c r="D38" s="176">
        <v>413249</v>
      </c>
      <c r="E38" s="176">
        <v>1371557</v>
      </c>
      <c r="F38" s="176">
        <v>2487287</v>
      </c>
      <c r="G38" s="176">
        <v>466106</v>
      </c>
      <c r="H38" s="176">
        <v>3972013</v>
      </c>
      <c r="I38" s="176">
        <v>48445522</v>
      </c>
      <c r="J38" s="176">
        <v>47084188</v>
      </c>
      <c r="K38" s="84">
        <v>35322</v>
      </c>
      <c r="L38" s="84">
        <v>34329</v>
      </c>
      <c r="M38" s="39">
        <v>3.32</v>
      </c>
      <c r="N38" s="84">
        <v>117231</v>
      </c>
      <c r="O38" s="84">
        <v>113937</v>
      </c>
      <c r="U38" s="476"/>
      <c r="V38" s="476"/>
      <c r="W38" s="476"/>
      <c r="X38" s="476"/>
      <c r="Y38" s="476"/>
    </row>
    <row r="39" spans="1:25" ht="14.25" customHeight="1">
      <c r="A39" s="702"/>
      <c r="B39" s="704"/>
      <c r="C39" s="172" t="s">
        <v>2</v>
      </c>
      <c r="D39" s="171">
        <v>25787</v>
      </c>
      <c r="E39" s="171">
        <v>497815</v>
      </c>
      <c r="F39" s="171">
        <v>564777</v>
      </c>
      <c r="G39" s="171">
        <v>323</v>
      </c>
      <c r="H39" s="171">
        <v>3377</v>
      </c>
      <c r="I39" s="171">
        <v>25127279</v>
      </c>
      <c r="J39" s="171">
        <v>24467587</v>
      </c>
      <c r="K39" s="1">
        <v>50475</v>
      </c>
      <c r="L39" s="1">
        <v>49150</v>
      </c>
      <c r="M39" s="4">
        <v>19.3</v>
      </c>
      <c r="N39" s="1">
        <v>974417</v>
      </c>
      <c r="O39" s="1">
        <v>948834</v>
      </c>
      <c r="U39" s="476"/>
      <c r="V39" s="476"/>
      <c r="W39" s="476"/>
      <c r="X39" s="476"/>
      <c r="Y39" s="476"/>
    </row>
    <row r="40" spans="1:25" ht="14.25" customHeight="1">
      <c r="A40" s="702"/>
      <c r="B40" s="705"/>
      <c r="C40" s="173" t="s">
        <v>3</v>
      </c>
      <c r="D40" s="175">
        <v>387462</v>
      </c>
      <c r="E40" s="175">
        <v>873742</v>
      </c>
      <c r="F40" s="175">
        <v>1922510</v>
      </c>
      <c r="G40" s="175">
        <v>465783</v>
      </c>
      <c r="H40" s="175">
        <v>3968636</v>
      </c>
      <c r="I40" s="175">
        <v>23318243</v>
      </c>
      <c r="J40" s="175">
        <v>22616601</v>
      </c>
      <c r="K40" s="3">
        <v>26688</v>
      </c>
      <c r="L40" s="3">
        <v>25885</v>
      </c>
      <c r="M40" s="30">
        <v>2.26</v>
      </c>
      <c r="N40" s="3">
        <v>60182</v>
      </c>
      <c r="O40" s="3">
        <v>58371</v>
      </c>
      <c r="U40" s="476"/>
      <c r="V40" s="476"/>
      <c r="W40" s="476"/>
      <c r="X40" s="476"/>
      <c r="Y40" s="476"/>
    </row>
    <row r="41" spans="1:25" ht="14.25" customHeight="1">
      <c r="A41" s="580" t="s">
        <v>68</v>
      </c>
      <c r="B41" s="695" t="s">
        <v>13</v>
      </c>
      <c r="C41" s="169" t="s">
        <v>18</v>
      </c>
      <c r="D41" s="177">
        <v>333877</v>
      </c>
      <c r="E41" s="176">
        <v>1599696</v>
      </c>
      <c r="F41" s="176">
        <v>2757584</v>
      </c>
      <c r="G41" s="176">
        <v>341386</v>
      </c>
      <c r="H41" s="176">
        <v>3432491</v>
      </c>
      <c r="I41" s="176">
        <v>65687185</v>
      </c>
      <c r="J41" s="176">
        <v>64066269</v>
      </c>
      <c r="K41" s="84">
        <v>41062</v>
      </c>
      <c r="L41" s="84">
        <v>40049</v>
      </c>
      <c r="M41" s="39">
        <v>4.79</v>
      </c>
      <c r="N41" s="84">
        <v>196741</v>
      </c>
      <c r="O41" s="84">
        <v>191886</v>
      </c>
      <c r="U41" s="476"/>
      <c r="V41" s="476"/>
      <c r="W41" s="476"/>
      <c r="X41" s="476"/>
      <c r="Y41" s="476"/>
    </row>
    <row r="42" spans="1:25" ht="14.25" customHeight="1">
      <c r="A42" s="702"/>
      <c r="B42" s="704"/>
      <c r="C42" s="172" t="s">
        <v>2</v>
      </c>
      <c r="D42" s="170">
        <v>48061</v>
      </c>
      <c r="E42" s="171">
        <v>929276</v>
      </c>
      <c r="F42" s="171">
        <v>1038956</v>
      </c>
      <c r="G42" s="171">
        <v>697</v>
      </c>
      <c r="H42" s="171">
        <v>6630</v>
      </c>
      <c r="I42" s="171">
        <v>44949361</v>
      </c>
      <c r="J42" s="171">
        <v>43786376</v>
      </c>
      <c r="K42" s="1">
        <v>48370</v>
      </c>
      <c r="L42" s="1">
        <v>47119</v>
      </c>
      <c r="M42" s="4">
        <v>19.34</v>
      </c>
      <c r="N42" s="1">
        <v>935256</v>
      </c>
      <c r="O42" s="1">
        <v>911058</v>
      </c>
      <c r="U42" s="476"/>
      <c r="V42" s="476"/>
      <c r="W42" s="476"/>
      <c r="X42" s="476"/>
      <c r="Y42" s="476"/>
    </row>
    <row r="43" spans="1:25" ht="14.25" customHeight="1">
      <c r="A43" s="702"/>
      <c r="B43" s="705"/>
      <c r="C43" s="173" t="s">
        <v>3</v>
      </c>
      <c r="D43" s="174">
        <v>285816</v>
      </c>
      <c r="E43" s="175">
        <v>670420</v>
      </c>
      <c r="F43" s="175">
        <v>1718628</v>
      </c>
      <c r="G43" s="175">
        <v>340689</v>
      </c>
      <c r="H43" s="175">
        <v>3425861</v>
      </c>
      <c r="I43" s="175">
        <v>20737824</v>
      </c>
      <c r="J43" s="175">
        <v>20279893</v>
      </c>
      <c r="K43" s="3">
        <v>30933</v>
      </c>
      <c r="L43" s="3">
        <v>30250</v>
      </c>
      <c r="M43" s="30">
        <v>2.35</v>
      </c>
      <c r="N43" s="3">
        <v>72557</v>
      </c>
      <c r="O43" s="3">
        <v>70954</v>
      </c>
      <c r="U43" s="476"/>
      <c r="V43" s="476"/>
      <c r="W43" s="476"/>
      <c r="X43" s="476"/>
      <c r="Y43" s="476"/>
    </row>
    <row r="44" spans="1:25" ht="14.25" customHeight="1">
      <c r="A44" s="702"/>
      <c r="B44" s="695" t="s">
        <v>14</v>
      </c>
      <c r="C44" s="169" t="s">
        <v>18</v>
      </c>
      <c r="D44" s="176">
        <v>338370</v>
      </c>
      <c r="E44" s="176">
        <v>1127412</v>
      </c>
      <c r="F44" s="176">
        <v>1975395</v>
      </c>
      <c r="G44" s="176">
        <v>399131</v>
      </c>
      <c r="H44" s="176">
        <v>3919981</v>
      </c>
      <c r="I44" s="176">
        <v>39393825</v>
      </c>
      <c r="J44" s="176">
        <v>38365217</v>
      </c>
      <c r="K44" s="84">
        <v>34942</v>
      </c>
      <c r="L44" s="84">
        <v>34029</v>
      </c>
      <c r="M44" s="39">
        <v>3.33</v>
      </c>
      <c r="N44" s="84">
        <v>116422</v>
      </c>
      <c r="O44" s="84">
        <v>113382</v>
      </c>
      <c r="U44" s="476"/>
      <c r="V44" s="476"/>
      <c r="W44" s="476"/>
      <c r="X44" s="476"/>
      <c r="Y44" s="476"/>
    </row>
    <row r="45" spans="1:25" ht="14.25" customHeight="1">
      <c r="A45" s="702"/>
      <c r="B45" s="704"/>
      <c r="C45" s="172" t="s">
        <v>2</v>
      </c>
      <c r="D45" s="171">
        <v>19816</v>
      </c>
      <c r="E45" s="171">
        <v>382444</v>
      </c>
      <c r="F45" s="171">
        <v>439892</v>
      </c>
      <c r="G45" s="171">
        <v>252</v>
      </c>
      <c r="H45" s="171">
        <v>2747</v>
      </c>
      <c r="I45" s="171">
        <v>20300091</v>
      </c>
      <c r="J45" s="171">
        <v>19797445</v>
      </c>
      <c r="K45" s="1">
        <v>53080</v>
      </c>
      <c r="L45" s="1">
        <v>51766</v>
      </c>
      <c r="M45" s="4">
        <v>19.3</v>
      </c>
      <c r="N45" s="1">
        <v>1024429</v>
      </c>
      <c r="O45" s="1">
        <v>999064</v>
      </c>
      <c r="U45" s="476"/>
      <c r="V45" s="476"/>
      <c r="W45" s="476"/>
      <c r="X45" s="476"/>
      <c r="Y45" s="476"/>
    </row>
    <row r="46" spans="1:25" ht="14.25" customHeight="1">
      <c r="A46" s="703"/>
      <c r="B46" s="706"/>
      <c r="C46" s="178" t="s">
        <v>3</v>
      </c>
      <c r="D46" s="179">
        <v>318554</v>
      </c>
      <c r="E46" s="179">
        <v>744968</v>
      </c>
      <c r="F46" s="179">
        <v>1535503</v>
      </c>
      <c r="G46" s="179">
        <v>398879</v>
      </c>
      <c r="H46" s="179">
        <v>3917234</v>
      </c>
      <c r="I46" s="179">
        <v>19093734</v>
      </c>
      <c r="J46" s="179">
        <v>18567772</v>
      </c>
      <c r="K46" s="29">
        <v>25630</v>
      </c>
      <c r="L46" s="29">
        <v>24924</v>
      </c>
      <c r="M46" s="32">
        <v>2.34</v>
      </c>
      <c r="N46" s="29">
        <v>59939</v>
      </c>
      <c r="O46" s="29">
        <v>58288</v>
      </c>
      <c r="U46" s="476"/>
      <c r="V46" s="476"/>
      <c r="W46" s="476"/>
      <c r="X46" s="476"/>
      <c r="Y46" s="476"/>
    </row>
  </sheetData>
  <mergeCells count="24">
    <mergeCell ref="A23:A28"/>
    <mergeCell ref="B23:B25"/>
    <mergeCell ref="B26:B28"/>
    <mergeCell ref="A5:A10"/>
    <mergeCell ref="A11:A16"/>
    <mergeCell ref="B11:B13"/>
    <mergeCell ref="B14:B16"/>
    <mergeCell ref="B8:B10"/>
    <mergeCell ref="F3:F4"/>
    <mergeCell ref="A17:A22"/>
    <mergeCell ref="B17:B19"/>
    <mergeCell ref="B20:B22"/>
    <mergeCell ref="D3:D4"/>
    <mergeCell ref="E3:E4"/>
    <mergeCell ref="B5:B7"/>
    <mergeCell ref="A41:A46"/>
    <mergeCell ref="B41:B43"/>
    <mergeCell ref="B44:B46"/>
    <mergeCell ref="A29:A34"/>
    <mergeCell ref="B29:B31"/>
    <mergeCell ref="B32:B34"/>
    <mergeCell ref="A35:A40"/>
    <mergeCell ref="B35:B37"/>
    <mergeCell ref="B38:B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35"/>
  <dimension ref="A1:AE48"/>
  <sheetViews>
    <sheetView showGridLines="0" workbookViewId="0" topLeftCell="A15">
      <selection activeCell="A1" sqref="A1"/>
    </sheetView>
  </sheetViews>
  <sheetFormatPr defaultColWidth="9.140625" defaultRowHeight="12"/>
  <cols>
    <col min="1" max="1" width="7.7109375" style="162" customWidth="1"/>
    <col min="2" max="3" width="5.7109375" style="162" customWidth="1"/>
    <col min="4" max="10" width="15.421875" style="162" customWidth="1"/>
    <col min="11" max="12" width="13.7109375" style="162" customWidth="1"/>
    <col min="13" max="13" width="9.7109375" style="162" customWidth="1"/>
    <col min="14" max="15" width="13.7109375" style="162" customWidth="1"/>
    <col min="16" max="17" width="7.57421875" style="2" bestFit="1" customWidth="1"/>
    <col min="18" max="18" width="5.8515625" style="234" bestFit="1" customWidth="1"/>
    <col min="19" max="20" width="8.421875" style="2" bestFit="1" customWidth="1"/>
    <col min="21" max="25" width="6.28125" style="162" bestFit="1" customWidth="1"/>
    <col min="26" max="26" width="11.421875" style="162" customWidth="1"/>
    <col min="27" max="31" width="5.140625" style="6" bestFit="1" customWidth="1"/>
    <col min="32" max="16384" width="9.140625" style="201" customWidth="1"/>
  </cols>
  <sheetData>
    <row r="1" spans="1:10" ht="13.5">
      <c r="A1" s="247"/>
      <c r="B1" s="247"/>
      <c r="C1" s="246" t="s">
        <v>1284</v>
      </c>
      <c r="D1" s="247" t="s">
        <v>605</v>
      </c>
      <c r="F1" s="2"/>
      <c r="G1" s="2"/>
      <c r="H1" s="2"/>
      <c r="I1" s="2"/>
      <c r="J1" s="2"/>
    </row>
    <row r="2" ht="12">
      <c r="O2" s="102" t="s">
        <v>694</v>
      </c>
    </row>
    <row r="3" spans="1:15" ht="18.75" customHeight="1">
      <c r="A3" s="163"/>
      <c r="B3" s="163"/>
      <c r="C3" s="164"/>
      <c r="D3" s="681" t="s">
        <v>344</v>
      </c>
      <c r="E3" s="681" t="s">
        <v>345</v>
      </c>
      <c r="F3" s="681" t="s">
        <v>346</v>
      </c>
      <c r="G3" s="132" t="s">
        <v>664</v>
      </c>
      <c r="H3" s="192" t="s">
        <v>347</v>
      </c>
      <c r="I3" s="190" t="s">
        <v>630</v>
      </c>
      <c r="J3" s="165"/>
      <c r="K3" s="132" t="s">
        <v>603</v>
      </c>
      <c r="L3" s="192" t="s">
        <v>609</v>
      </c>
      <c r="M3" s="132" t="s">
        <v>348</v>
      </c>
      <c r="N3" s="132" t="s">
        <v>269</v>
      </c>
      <c r="O3" s="192" t="s">
        <v>284</v>
      </c>
    </row>
    <row r="4" spans="1:15" ht="18.75" customHeight="1">
      <c r="A4" s="166"/>
      <c r="B4" s="166"/>
      <c r="C4" s="167"/>
      <c r="D4" s="682"/>
      <c r="E4" s="682"/>
      <c r="F4" s="682"/>
      <c r="G4" s="133" t="s">
        <v>665</v>
      </c>
      <c r="H4" s="193" t="s">
        <v>349</v>
      </c>
      <c r="I4" s="231" t="s">
        <v>350</v>
      </c>
      <c r="J4" s="54" t="s">
        <v>155</v>
      </c>
      <c r="K4" s="133" t="s">
        <v>174</v>
      </c>
      <c r="L4" s="193" t="s">
        <v>153</v>
      </c>
      <c r="M4" s="133" t="s">
        <v>345</v>
      </c>
      <c r="N4" s="133" t="s">
        <v>174</v>
      </c>
      <c r="O4" s="193" t="s">
        <v>153</v>
      </c>
    </row>
    <row r="5" spans="1:31" ht="14.25" customHeight="1">
      <c r="A5" s="580" t="s">
        <v>69</v>
      </c>
      <c r="B5" s="695" t="s">
        <v>13</v>
      </c>
      <c r="C5" s="169" t="s">
        <v>18</v>
      </c>
      <c r="D5" s="170">
        <v>276528</v>
      </c>
      <c r="E5" s="171">
        <v>1209719</v>
      </c>
      <c r="F5" s="171">
        <v>2192078</v>
      </c>
      <c r="G5" s="171">
        <v>293910</v>
      </c>
      <c r="H5" s="171">
        <v>3108266</v>
      </c>
      <c r="I5" s="171">
        <v>49812340</v>
      </c>
      <c r="J5" s="171">
        <v>48607236</v>
      </c>
      <c r="K5" s="84">
        <v>41177</v>
      </c>
      <c r="L5" s="84">
        <v>40181</v>
      </c>
      <c r="M5" s="39">
        <v>4.37</v>
      </c>
      <c r="N5" s="84">
        <v>180135</v>
      </c>
      <c r="O5" s="84">
        <v>175777</v>
      </c>
      <c r="U5" s="476"/>
      <c r="V5" s="476"/>
      <c r="W5" s="476"/>
      <c r="X5" s="476"/>
      <c r="Y5" s="476"/>
      <c r="AA5" s="270"/>
      <c r="AB5" s="270"/>
      <c r="AC5" s="270"/>
      <c r="AD5" s="270"/>
      <c r="AE5" s="270"/>
    </row>
    <row r="6" spans="1:31" ht="14.25" customHeight="1">
      <c r="A6" s="702"/>
      <c r="B6" s="704"/>
      <c r="C6" s="172" t="s">
        <v>2</v>
      </c>
      <c r="D6" s="170">
        <v>33193</v>
      </c>
      <c r="E6" s="171">
        <v>646136</v>
      </c>
      <c r="F6" s="171">
        <v>731139</v>
      </c>
      <c r="G6" s="171">
        <v>587</v>
      </c>
      <c r="H6" s="171">
        <v>5934</v>
      </c>
      <c r="I6" s="171">
        <v>33688806</v>
      </c>
      <c r="J6" s="171">
        <v>32836112</v>
      </c>
      <c r="K6" s="1">
        <v>52139</v>
      </c>
      <c r="L6" s="1">
        <v>50819</v>
      </c>
      <c r="M6" s="4">
        <v>19.47</v>
      </c>
      <c r="N6" s="1">
        <v>1014937</v>
      </c>
      <c r="O6" s="1">
        <v>989248</v>
      </c>
      <c r="U6" s="476"/>
      <c r="V6" s="476"/>
      <c r="W6" s="476"/>
      <c r="X6" s="476"/>
      <c r="Y6" s="476"/>
      <c r="AA6" s="270"/>
      <c r="AB6" s="270"/>
      <c r="AC6" s="270"/>
      <c r="AD6" s="270"/>
      <c r="AE6" s="270"/>
    </row>
    <row r="7" spans="1:31" ht="14.25" customHeight="1">
      <c r="A7" s="702"/>
      <c r="B7" s="705"/>
      <c r="C7" s="173" t="s">
        <v>3</v>
      </c>
      <c r="D7" s="174">
        <v>243335</v>
      </c>
      <c r="E7" s="175">
        <v>563583</v>
      </c>
      <c r="F7" s="175">
        <v>1460939</v>
      </c>
      <c r="G7" s="175">
        <v>293323</v>
      </c>
      <c r="H7" s="175">
        <v>3102332</v>
      </c>
      <c r="I7" s="175">
        <v>16123534</v>
      </c>
      <c r="J7" s="175">
        <v>15771124</v>
      </c>
      <c r="K7" s="3">
        <v>28609</v>
      </c>
      <c r="L7" s="3">
        <v>27984</v>
      </c>
      <c r="M7" s="30">
        <v>2.32</v>
      </c>
      <c r="N7" s="3">
        <v>66261</v>
      </c>
      <c r="O7" s="3">
        <v>64812</v>
      </c>
      <c r="U7" s="476"/>
      <c r="V7" s="476"/>
      <c r="W7" s="476"/>
      <c r="X7" s="476"/>
      <c r="Y7" s="476"/>
      <c r="AA7" s="270"/>
      <c r="AB7" s="270"/>
      <c r="AC7" s="270"/>
      <c r="AD7" s="270"/>
      <c r="AE7" s="270"/>
    </row>
    <row r="8" spans="1:31" ht="14.25" customHeight="1">
      <c r="A8" s="702"/>
      <c r="B8" s="695" t="s">
        <v>14</v>
      </c>
      <c r="C8" s="169" t="s">
        <v>18</v>
      </c>
      <c r="D8" s="176">
        <v>363106</v>
      </c>
      <c r="E8" s="176">
        <v>1130226</v>
      </c>
      <c r="F8" s="176">
        <v>1890202</v>
      </c>
      <c r="G8" s="176">
        <v>457245</v>
      </c>
      <c r="H8" s="176">
        <v>4670724</v>
      </c>
      <c r="I8" s="176">
        <v>37194149</v>
      </c>
      <c r="J8" s="176">
        <v>36182795</v>
      </c>
      <c r="K8" s="84">
        <v>32909</v>
      </c>
      <c r="L8" s="84">
        <v>32014</v>
      </c>
      <c r="M8" s="39">
        <v>3.11</v>
      </c>
      <c r="N8" s="84">
        <v>102433</v>
      </c>
      <c r="O8" s="84">
        <v>99648</v>
      </c>
      <c r="U8" s="476"/>
      <c r="V8" s="476"/>
      <c r="W8" s="476"/>
      <c r="X8" s="476"/>
      <c r="Y8" s="476"/>
      <c r="AA8" s="270"/>
      <c r="AB8" s="270"/>
      <c r="AC8" s="270"/>
      <c r="AD8" s="270"/>
      <c r="AE8" s="270"/>
    </row>
    <row r="9" spans="1:31" ht="14.25" customHeight="1">
      <c r="A9" s="702"/>
      <c r="B9" s="704"/>
      <c r="C9" s="172" t="s">
        <v>2</v>
      </c>
      <c r="D9" s="171">
        <v>16537</v>
      </c>
      <c r="E9" s="171">
        <v>306296</v>
      </c>
      <c r="F9" s="171">
        <v>360065</v>
      </c>
      <c r="G9" s="171">
        <v>217</v>
      </c>
      <c r="H9" s="171">
        <v>2609</v>
      </c>
      <c r="I9" s="171">
        <v>18519819</v>
      </c>
      <c r="J9" s="171">
        <v>18036085</v>
      </c>
      <c r="K9" s="1">
        <v>60464</v>
      </c>
      <c r="L9" s="1">
        <v>58884</v>
      </c>
      <c r="M9" s="4">
        <v>18.52</v>
      </c>
      <c r="N9" s="1">
        <v>1119902</v>
      </c>
      <c r="O9" s="1">
        <v>1090650</v>
      </c>
      <c r="U9" s="476"/>
      <c r="V9" s="476"/>
      <c r="W9" s="476"/>
      <c r="X9" s="476"/>
      <c r="Y9" s="476"/>
      <c r="AA9" s="270"/>
      <c r="AB9" s="270"/>
      <c r="AC9" s="270"/>
      <c r="AD9" s="270"/>
      <c r="AE9" s="270"/>
    </row>
    <row r="10" spans="1:31" ht="14.25" customHeight="1">
      <c r="A10" s="567"/>
      <c r="B10" s="705"/>
      <c r="C10" s="173" t="s">
        <v>3</v>
      </c>
      <c r="D10" s="175">
        <v>346569</v>
      </c>
      <c r="E10" s="175">
        <v>823930</v>
      </c>
      <c r="F10" s="175">
        <v>1530137</v>
      </c>
      <c r="G10" s="175">
        <v>457028</v>
      </c>
      <c r="H10" s="175">
        <v>4668115</v>
      </c>
      <c r="I10" s="175">
        <v>18674330</v>
      </c>
      <c r="J10" s="175">
        <v>18146710</v>
      </c>
      <c r="K10" s="3">
        <v>22665</v>
      </c>
      <c r="L10" s="3">
        <v>22025</v>
      </c>
      <c r="M10" s="30">
        <v>2.38</v>
      </c>
      <c r="N10" s="3">
        <v>53883</v>
      </c>
      <c r="O10" s="3">
        <v>52361</v>
      </c>
      <c r="U10" s="476"/>
      <c r="V10" s="476"/>
      <c r="W10" s="476"/>
      <c r="X10" s="476"/>
      <c r="Y10" s="476"/>
      <c r="AA10" s="270"/>
      <c r="AB10" s="270"/>
      <c r="AC10" s="270"/>
      <c r="AD10" s="270"/>
      <c r="AE10" s="270"/>
    </row>
    <row r="11" spans="1:31" ht="14.25" customHeight="1">
      <c r="A11" s="580" t="s">
        <v>70</v>
      </c>
      <c r="B11" s="695" t="s">
        <v>13</v>
      </c>
      <c r="C11" s="169" t="s">
        <v>18</v>
      </c>
      <c r="D11" s="177">
        <v>282626</v>
      </c>
      <c r="E11" s="176">
        <v>1126272</v>
      </c>
      <c r="F11" s="176">
        <v>1979186</v>
      </c>
      <c r="G11" s="176">
        <v>326157</v>
      </c>
      <c r="H11" s="176">
        <v>3409704</v>
      </c>
      <c r="I11" s="176">
        <v>46457226</v>
      </c>
      <c r="J11" s="176">
        <v>45324892</v>
      </c>
      <c r="K11" s="84">
        <v>41249</v>
      </c>
      <c r="L11" s="84">
        <v>40243</v>
      </c>
      <c r="M11" s="39">
        <v>3.99</v>
      </c>
      <c r="N11" s="84">
        <v>164377</v>
      </c>
      <c r="O11" s="84">
        <v>160371</v>
      </c>
      <c r="U11" s="476"/>
      <c r="V11" s="476"/>
      <c r="W11" s="476"/>
      <c r="X11" s="476"/>
      <c r="Y11" s="476"/>
      <c r="AA11" s="270"/>
      <c r="AB11" s="270"/>
      <c r="AC11" s="270"/>
      <c r="AD11" s="270"/>
      <c r="AE11" s="270"/>
    </row>
    <row r="12" spans="1:31" ht="14.25" customHeight="1">
      <c r="A12" s="702"/>
      <c r="B12" s="704"/>
      <c r="C12" s="172" t="s">
        <v>2</v>
      </c>
      <c r="D12" s="170">
        <v>27961</v>
      </c>
      <c r="E12" s="171">
        <v>524660</v>
      </c>
      <c r="F12" s="171">
        <v>610098</v>
      </c>
      <c r="G12" s="171">
        <v>563</v>
      </c>
      <c r="H12" s="171">
        <v>5588</v>
      </c>
      <c r="I12" s="171">
        <v>30669567</v>
      </c>
      <c r="J12" s="171">
        <v>29869125</v>
      </c>
      <c r="K12" s="1">
        <v>58456</v>
      </c>
      <c r="L12" s="1">
        <v>56930</v>
      </c>
      <c r="M12" s="4">
        <v>18.76</v>
      </c>
      <c r="N12" s="1">
        <v>1096869</v>
      </c>
      <c r="O12" s="1">
        <v>1068242</v>
      </c>
      <c r="U12" s="476"/>
      <c r="V12" s="476"/>
      <c r="W12" s="476"/>
      <c r="X12" s="476"/>
      <c r="Y12" s="476"/>
      <c r="AA12" s="270"/>
      <c r="AB12" s="270"/>
      <c r="AC12" s="270"/>
      <c r="AD12" s="270"/>
      <c r="AE12" s="270"/>
    </row>
    <row r="13" spans="1:31" ht="14.25" customHeight="1">
      <c r="A13" s="702"/>
      <c r="B13" s="705"/>
      <c r="C13" s="173" t="s">
        <v>3</v>
      </c>
      <c r="D13" s="174">
        <v>254665</v>
      </c>
      <c r="E13" s="175">
        <v>601612</v>
      </c>
      <c r="F13" s="175">
        <v>1369088</v>
      </c>
      <c r="G13" s="175">
        <v>325594</v>
      </c>
      <c r="H13" s="175">
        <v>3404116</v>
      </c>
      <c r="I13" s="175">
        <v>15787659</v>
      </c>
      <c r="J13" s="175">
        <v>15455767</v>
      </c>
      <c r="K13" s="3">
        <v>26242</v>
      </c>
      <c r="L13" s="3">
        <v>25691</v>
      </c>
      <c r="M13" s="30">
        <v>2.36</v>
      </c>
      <c r="N13" s="3">
        <v>61994</v>
      </c>
      <c r="O13" s="3">
        <v>60691</v>
      </c>
      <c r="U13" s="476"/>
      <c r="V13" s="476"/>
      <c r="W13" s="476"/>
      <c r="X13" s="476"/>
      <c r="Y13" s="476"/>
      <c r="AA13" s="270"/>
      <c r="AB13" s="270"/>
      <c r="AC13" s="270"/>
      <c r="AD13" s="270"/>
      <c r="AE13" s="270"/>
    </row>
    <row r="14" spans="1:31" ht="14.25" customHeight="1">
      <c r="A14" s="702"/>
      <c r="B14" s="695" t="s">
        <v>14</v>
      </c>
      <c r="C14" s="169" t="s">
        <v>18</v>
      </c>
      <c r="D14" s="176">
        <v>587667</v>
      </c>
      <c r="E14" s="176">
        <v>1719508</v>
      </c>
      <c r="F14" s="176">
        <v>2732776</v>
      </c>
      <c r="G14" s="176">
        <v>770390</v>
      </c>
      <c r="H14" s="176">
        <v>7940074</v>
      </c>
      <c r="I14" s="176">
        <v>52354495</v>
      </c>
      <c r="J14" s="176">
        <v>51097711</v>
      </c>
      <c r="K14" s="84">
        <v>30447</v>
      </c>
      <c r="L14" s="84">
        <v>29716</v>
      </c>
      <c r="M14" s="39">
        <v>2.93</v>
      </c>
      <c r="N14" s="84">
        <v>89089</v>
      </c>
      <c r="O14" s="84">
        <v>86950</v>
      </c>
      <c r="U14" s="476"/>
      <c r="V14" s="476"/>
      <c r="W14" s="476"/>
      <c r="X14" s="476"/>
      <c r="Y14" s="476"/>
      <c r="AA14" s="270"/>
      <c r="AB14" s="270"/>
      <c r="AC14" s="270"/>
      <c r="AD14" s="270"/>
      <c r="AE14" s="270"/>
    </row>
    <row r="15" spans="1:31" ht="14.25" customHeight="1">
      <c r="A15" s="702"/>
      <c r="B15" s="704"/>
      <c r="C15" s="172" t="s">
        <v>2</v>
      </c>
      <c r="D15" s="171">
        <v>20874</v>
      </c>
      <c r="E15" s="171">
        <v>368233</v>
      </c>
      <c r="F15" s="171">
        <v>452349</v>
      </c>
      <c r="G15" s="171">
        <v>385</v>
      </c>
      <c r="H15" s="171">
        <v>3933</v>
      </c>
      <c r="I15" s="171">
        <v>25411418</v>
      </c>
      <c r="J15" s="171">
        <v>24786398</v>
      </c>
      <c r="K15" s="1">
        <v>69009</v>
      </c>
      <c r="L15" s="1">
        <v>67312</v>
      </c>
      <c r="M15" s="4">
        <v>17.64</v>
      </c>
      <c r="N15" s="1">
        <v>1217372</v>
      </c>
      <c r="O15" s="1">
        <v>1187429</v>
      </c>
      <c r="U15" s="476"/>
      <c r="V15" s="476"/>
      <c r="W15" s="476"/>
      <c r="X15" s="476"/>
      <c r="Y15" s="476"/>
      <c r="AA15" s="270"/>
      <c r="AB15" s="270"/>
      <c r="AC15" s="270"/>
      <c r="AD15" s="270"/>
      <c r="AE15" s="270"/>
    </row>
    <row r="16" spans="1:31" ht="14.25" customHeight="1">
      <c r="A16" s="567"/>
      <c r="B16" s="705"/>
      <c r="C16" s="173" t="s">
        <v>3</v>
      </c>
      <c r="D16" s="175">
        <v>566793</v>
      </c>
      <c r="E16" s="175">
        <v>1351275</v>
      </c>
      <c r="F16" s="175">
        <v>2280427</v>
      </c>
      <c r="G16" s="175">
        <v>770005</v>
      </c>
      <c r="H16" s="175">
        <v>7936141</v>
      </c>
      <c r="I16" s="175">
        <v>26943077</v>
      </c>
      <c r="J16" s="175">
        <v>26311313</v>
      </c>
      <c r="K16" s="3">
        <v>19939</v>
      </c>
      <c r="L16" s="3">
        <v>19471</v>
      </c>
      <c r="M16" s="30">
        <v>2.38</v>
      </c>
      <c r="N16" s="3">
        <v>47536</v>
      </c>
      <c r="O16" s="3">
        <v>46421</v>
      </c>
      <c r="U16" s="476"/>
      <c r="V16" s="476"/>
      <c r="W16" s="476"/>
      <c r="X16" s="476"/>
      <c r="Y16" s="476"/>
      <c r="AA16" s="270"/>
      <c r="AB16" s="270"/>
      <c r="AC16" s="270"/>
      <c r="AD16" s="270"/>
      <c r="AE16" s="270"/>
    </row>
    <row r="17" spans="1:31" ht="14.25" customHeight="1">
      <c r="A17" s="582" t="s">
        <v>71</v>
      </c>
      <c r="B17" s="704" t="s">
        <v>13</v>
      </c>
      <c r="C17" s="169" t="s">
        <v>18</v>
      </c>
      <c r="D17" s="170">
        <v>326558</v>
      </c>
      <c r="E17" s="171">
        <v>1112250</v>
      </c>
      <c r="F17" s="171">
        <v>1911106</v>
      </c>
      <c r="G17" s="171">
        <v>414249</v>
      </c>
      <c r="H17" s="171">
        <v>4314548</v>
      </c>
      <c r="I17" s="171">
        <v>42177102</v>
      </c>
      <c r="J17" s="171">
        <v>41498479</v>
      </c>
      <c r="K17" s="1">
        <v>37921</v>
      </c>
      <c r="L17" s="1">
        <v>37310</v>
      </c>
      <c r="M17" s="4">
        <v>3.41</v>
      </c>
      <c r="N17" s="1">
        <v>129157</v>
      </c>
      <c r="O17" s="1">
        <v>127078</v>
      </c>
      <c r="U17" s="476"/>
      <c r="V17" s="476"/>
      <c r="W17" s="476"/>
      <c r="X17" s="476"/>
      <c r="Y17" s="476"/>
      <c r="AA17" s="270"/>
      <c r="AB17" s="270"/>
      <c r="AC17" s="270"/>
      <c r="AD17" s="270"/>
      <c r="AE17" s="270"/>
    </row>
    <row r="18" spans="1:31" ht="14.25" customHeight="1">
      <c r="A18" s="702"/>
      <c r="B18" s="704"/>
      <c r="C18" s="172" t="s">
        <v>2</v>
      </c>
      <c r="D18" s="170">
        <v>22542</v>
      </c>
      <c r="E18" s="171">
        <v>400506</v>
      </c>
      <c r="F18" s="171">
        <v>483143</v>
      </c>
      <c r="G18" s="171">
        <v>375</v>
      </c>
      <c r="H18" s="171">
        <v>3495</v>
      </c>
      <c r="I18" s="171">
        <v>26833205</v>
      </c>
      <c r="J18" s="171">
        <v>26358467</v>
      </c>
      <c r="K18" s="1">
        <v>66998</v>
      </c>
      <c r="L18" s="1">
        <v>65813</v>
      </c>
      <c r="M18" s="4">
        <v>17.77</v>
      </c>
      <c r="N18" s="1">
        <v>1190365</v>
      </c>
      <c r="O18" s="1">
        <v>1169305</v>
      </c>
      <c r="U18" s="476"/>
      <c r="V18" s="476"/>
      <c r="W18" s="476"/>
      <c r="X18" s="476"/>
      <c r="Y18" s="476"/>
      <c r="AA18" s="270"/>
      <c r="AB18" s="270"/>
      <c r="AC18" s="270"/>
      <c r="AD18" s="270"/>
      <c r="AE18" s="270"/>
    </row>
    <row r="19" spans="1:31" ht="14.25" customHeight="1">
      <c r="A19" s="702"/>
      <c r="B19" s="705"/>
      <c r="C19" s="173" t="s">
        <v>3</v>
      </c>
      <c r="D19" s="174">
        <v>304016</v>
      </c>
      <c r="E19" s="175">
        <v>711744</v>
      </c>
      <c r="F19" s="175">
        <v>1427963</v>
      </c>
      <c r="G19" s="175">
        <v>413874</v>
      </c>
      <c r="H19" s="175">
        <v>4311053</v>
      </c>
      <c r="I19" s="175">
        <v>15343897</v>
      </c>
      <c r="J19" s="175">
        <v>15140012</v>
      </c>
      <c r="K19" s="3">
        <v>21558</v>
      </c>
      <c r="L19" s="3">
        <v>21272</v>
      </c>
      <c r="M19" s="30">
        <v>2.34</v>
      </c>
      <c r="N19" s="3">
        <v>50471</v>
      </c>
      <c r="O19" s="3">
        <v>49800</v>
      </c>
      <c r="U19" s="476"/>
      <c r="V19" s="476"/>
      <c r="W19" s="476"/>
      <c r="X19" s="476"/>
      <c r="Y19" s="476"/>
      <c r="AA19" s="270"/>
      <c r="AB19" s="270"/>
      <c r="AC19" s="270"/>
      <c r="AD19" s="270"/>
      <c r="AE19" s="270"/>
    </row>
    <row r="20" spans="1:31" ht="14.25" customHeight="1">
      <c r="A20" s="702"/>
      <c r="B20" s="695" t="s">
        <v>14</v>
      </c>
      <c r="C20" s="169" t="s">
        <v>18</v>
      </c>
      <c r="D20" s="176">
        <v>905338</v>
      </c>
      <c r="E20" s="176">
        <v>2562505</v>
      </c>
      <c r="F20" s="176">
        <v>4033778</v>
      </c>
      <c r="G20" s="176">
        <v>1215732</v>
      </c>
      <c r="H20" s="176">
        <v>12477276</v>
      </c>
      <c r="I20" s="176">
        <v>73200605</v>
      </c>
      <c r="J20" s="176">
        <v>72626490</v>
      </c>
      <c r="K20" s="84">
        <v>28566</v>
      </c>
      <c r="L20" s="84">
        <v>28342</v>
      </c>
      <c r="M20" s="39">
        <v>2.83</v>
      </c>
      <c r="N20" s="84">
        <v>80854</v>
      </c>
      <c r="O20" s="84">
        <v>80220</v>
      </c>
      <c r="U20" s="476"/>
      <c r="V20" s="476"/>
      <c r="W20" s="476"/>
      <c r="X20" s="476"/>
      <c r="Y20" s="476"/>
      <c r="AA20" s="270"/>
      <c r="AB20" s="270"/>
      <c r="AC20" s="270"/>
      <c r="AD20" s="270"/>
      <c r="AE20" s="270"/>
    </row>
    <row r="21" spans="1:31" ht="14.25" customHeight="1">
      <c r="A21" s="702"/>
      <c r="B21" s="704"/>
      <c r="C21" s="172" t="s">
        <v>2</v>
      </c>
      <c r="D21" s="171">
        <v>26905</v>
      </c>
      <c r="E21" s="171">
        <v>429775</v>
      </c>
      <c r="F21" s="171">
        <v>563611</v>
      </c>
      <c r="G21" s="171">
        <v>657</v>
      </c>
      <c r="H21" s="171">
        <v>6715</v>
      </c>
      <c r="I21" s="171">
        <v>34816895</v>
      </c>
      <c r="J21" s="171">
        <v>34479623</v>
      </c>
      <c r="K21" s="1">
        <v>81012</v>
      </c>
      <c r="L21" s="1">
        <v>80227</v>
      </c>
      <c r="M21" s="4">
        <v>15.97</v>
      </c>
      <c r="N21" s="1">
        <v>1294068</v>
      </c>
      <c r="O21" s="1">
        <v>1281532</v>
      </c>
      <c r="U21" s="476"/>
      <c r="V21" s="476"/>
      <c r="W21" s="476"/>
      <c r="X21" s="476"/>
      <c r="Y21" s="476"/>
      <c r="AA21" s="270"/>
      <c r="AB21" s="270"/>
      <c r="AC21" s="270"/>
      <c r="AD21" s="270"/>
      <c r="AE21" s="270"/>
    </row>
    <row r="22" spans="1:31" ht="14.25" customHeight="1">
      <c r="A22" s="567"/>
      <c r="B22" s="705"/>
      <c r="C22" s="173" t="s">
        <v>3</v>
      </c>
      <c r="D22" s="175">
        <v>878433</v>
      </c>
      <c r="E22" s="175">
        <v>2132730</v>
      </c>
      <c r="F22" s="175">
        <v>3470167</v>
      </c>
      <c r="G22" s="175">
        <v>1215075</v>
      </c>
      <c r="H22" s="175">
        <v>12470561</v>
      </c>
      <c r="I22" s="175">
        <v>38383710</v>
      </c>
      <c r="J22" s="175">
        <v>38146867</v>
      </c>
      <c r="K22" s="3">
        <v>17997</v>
      </c>
      <c r="L22" s="3">
        <v>17886</v>
      </c>
      <c r="M22" s="30">
        <v>2.43</v>
      </c>
      <c r="N22" s="3">
        <v>43696</v>
      </c>
      <c r="O22" s="3">
        <v>43426</v>
      </c>
      <c r="U22" s="476"/>
      <c r="V22" s="476"/>
      <c r="W22" s="476"/>
      <c r="X22" s="476"/>
      <c r="Y22" s="476"/>
      <c r="AA22" s="270"/>
      <c r="AB22" s="270"/>
      <c r="AC22" s="270"/>
      <c r="AD22" s="270"/>
      <c r="AE22" s="270"/>
    </row>
    <row r="23" spans="1:31" ht="14.25" customHeight="1">
      <c r="A23" s="580" t="s">
        <v>72</v>
      </c>
      <c r="B23" s="695" t="s">
        <v>13</v>
      </c>
      <c r="C23" s="169" t="s">
        <v>18</v>
      </c>
      <c r="D23" s="170">
        <v>353817</v>
      </c>
      <c r="E23" s="171">
        <v>1318892</v>
      </c>
      <c r="F23" s="171">
        <v>2254547</v>
      </c>
      <c r="G23" s="171">
        <v>427874</v>
      </c>
      <c r="H23" s="171">
        <v>4516993</v>
      </c>
      <c r="I23" s="171">
        <v>48163822</v>
      </c>
      <c r="J23" s="171">
        <v>47805710</v>
      </c>
      <c r="K23" s="84">
        <v>36518</v>
      </c>
      <c r="L23" s="84">
        <v>36247</v>
      </c>
      <c r="M23" s="39">
        <v>3.73</v>
      </c>
      <c r="N23" s="84">
        <v>136126</v>
      </c>
      <c r="O23" s="84">
        <v>135114</v>
      </c>
      <c r="U23" s="476"/>
      <c r="V23" s="476"/>
      <c r="W23" s="476"/>
      <c r="X23" s="476"/>
      <c r="Y23" s="476"/>
      <c r="AA23" s="270"/>
      <c r="AB23" s="270"/>
      <c r="AC23" s="270"/>
      <c r="AD23" s="270"/>
      <c r="AE23" s="270"/>
    </row>
    <row r="24" spans="1:31" ht="14.25" customHeight="1">
      <c r="A24" s="702"/>
      <c r="B24" s="704"/>
      <c r="C24" s="172" t="s">
        <v>2</v>
      </c>
      <c r="D24" s="170">
        <v>31105</v>
      </c>
      <c r="E24" s="171">
        <v>589005</v>
      </c>
      <c r="F24" s="171">
        <v>680476</v>
      </c>
      <c r="G24" s="171">
        <v>373</v>
      </c>
      <c r="H24" s="171">
        <v>3731</v>
      </c>
      <c r="I24" s="171">
        <v>33784852</v>
      </c>
      <c r="J24" s="171">
        <v>33533936</v>
      </c>
      <c r="K24" s="1">
        <v>57359</v>
      </c>
      <c r="L24" s="1">
        <v>56933</v>
      </c>
      <c r="M24" s="4">
        <v>18.94</v>
      </c>
      <c r="N24" s="1">
        <v>1086155</v>
      </c>
      <c r="O24" s="1">
        <v>1078088</v>
      </c>
      <c r="U24" s="476"/>
      <c r="V24" s="476"/>
      <c r="W24" s="476"/>
      <c r="X24" s="476"/>
      <c r="Y24" s="476"/>
      <c r="AA24" s="270"/>
      <c r="AB24" s="270"/>
      <c r="AC24" s="270"/>
      <c r="AD24" s="270"/>
      <c r="AE24" s="270"/>
    </row>
    <row r="25" spans="1:31" ht="14.25" customHeight="1">
      <c r="A25" s="702"/>
      <c r="B25" s="705"/>
      <c r="C25" s="173" t="s">
        <v>3</v>
      </c>
      <c r="D25" s="174">
        <v>322712</v>
      </c>
      <c r="E25" s="175">
        <v>729887</v>
      </c>
      <c r="F25" s="175">
        <v>1574071</v>
      </c>
      <c r="G25" s="175">
        <v>427501</v>
      </c>
      <c r="H25" s="175">
        <v>4513262</v>
      </c>
      <c r="I25" s="175">
        <v>14378970</v>
      </c>
      <c r="J25" s="175">
        <v>14271774</v>
      </c>
      <c r="K25" s="3">
        <v>19700</v>
      </c>
      <c r="L25" s="3">
        <v>19553</v>
      </c>
      <c r="M25" s="30">
        <v>2.26</v>
      </c>
      <c r="N25" s="3">
        <v>44557</v>
      </c>
      <c r="O25" s="3">
        <v>44224</v>
      </c>
      <c r="U25" s="476"/>
      <c r="V25" s="476"/>
      <c r="W25" s="476"/>
      <c r="X25" s="476"/>
      <c r="Y25" s="476"/>
      <c r="AA25" s="270"/>
      <c r="AB25" s="270"/>
      <c r="AC25" s="270"/>
      <c r="AD25" s="270"/>
      <c r="AE25" s="270"/>
    </row>
    <row r="26" spans="1:31" ht="14.25" customHeight="1">
      <c r="A26" s="702"/>
      <c r="B26" s="695" t="s">
        <v>14</v>
      </c>
      <c r="C26" s="169" t="s">
        <v>18</v>
      </c>
      <c r="D26" s="176">
        <v>966867</v>
      </c>
      <c r="E26" s="176">
        <v>2953180</v>
      </c>
      <c r="F26" s="176">
        <v>4603455</v>
      </c>
      <c r="G26" s="176">
        <v>1290617</v>
      </c>
      <c r="H26" s="176">
        <v>13290302</v>
      </c>
      <c r="I26" s="176">
        <v>86595667</v>
      </c>
      <c r="J26" s="176">
        <v>86024347</v>
      </c>
      <c r="K26" s="84">
        <v>29323</v>
      </c>
      <c r="L26" s="84">
        <v>29129</v>
      </c>
      <c r="M26" s="39">
        <v>3.05</v>
      </c>
      <c r="N26" s="84">
        <v>89563</v>
      </c>
      <c r="O26" s="84">
        <v>88972</v>
      </c>
      <c r="U26" s="476"/>
      <c r="V26" s="476"/>
      <c r="W26" s="476"/>
      <c r="X26" s="476"/>
      <c r="Y26" s="476"/>
      <c r="AA26" s="270"/>
      <c r="AB26" s="270"/>
      <c r="AC26" s="270"/>
      <c r="AD26" s="270"/>
      <c r="AE26" s="270"/>
    </row>
    <row r="27" spans="1:31" ht="14.25" customHeight="1">
      <c r="A27" s="702"/>
      <c r="B27" s="704"/>
      <c r="C27" s="172" t="s">
        <v>2</v>
      </c>
      <c r="D27" s="171">
        <v>38946</v>
      </c>
      <c r="E27" s="171">
        <v>696151</v>
      </c>
      <c r="F27" s="171">
        <v>858968</v>
      </c>
      <c r="G27" s="171">
        <v>967</v>
      </c>
      <c r="H27" s="171">
        <v>10607</v>
      </c>
      <c r="I27" s="171">
        <v>48262262</v>
      </c>
      <c r="J27" s="171">
        <v>47897877</v>
      </c>
      <c r="K27" s="1">
        <v>69327</v>
      </c>
      <c r="L27" s="1">
        <v>68804</v>
      </c>
      <c r="M27" s="4">
        <v>17.87</v>
      </c>
      <c r="N27" s="1">
        <v>1239210</v>
      </c>
      <c r="O27" s="1">
        <v>1229854</v>
      </c>
      <c r="U27" s="476"/>
      <c r="V27" s="476"/>
      <c r="W27" s="476"/>
      <c r="X27" s="476"/>
      <c r="Y27" s="476"/>
      <c r="AA27" s="270"/>
      <c r="AB27" s="270"/>
      <c r="AC27" s="270"/>
      <c r="AD27" s="270"/>
      <c r="AE27" s="270"/>
    </row>
    <row r="28" spans="1:31" ht="14.25" customHeight="1">
      <c r="A28" s="567"/>
      <c r="B28" s="705"/>
      <c r="C28" s="173" t="s">
        <v>3</v>
      </c>
      <c r="D28" s="175">
        <v>927921</v>
      </c>
      <c r="E28" s="175">
        <v>2257029</v>
      </c>
      <c r="F28" s="175">
        <v>3744487</v>
      </c>
      <c r="G28" s="175">
        <v>1289650</v>
      </c>
      <c r="H28" s="175">
        <v>13279695</v>
      </c>
      <c r="I28" s="175">
        <v>38333405</v>
      </c>
      <c r="J28" s="175">
        <v>38126470</v>
      </c>
      <c r="K28" s="3">
        <v>16984</v>
      </c>
      <c r="L28" s="3">
        <v>16892</v>
      </c>
      <c r="M28" s="30">
        <v>2.43</v>
      </c>
      <c r="N28" s="3">
        <v>41311</v>
      </c>
      <c r="O28" s="3">
        <v>41088</v>
      </c>
      <c r="U28" s="476"/>
      <c r="V28" s="476"/>
      <c r="W28" s="476"/>
      <c r="X28" s="476"/>
      <c r="Y28" s="476"/>
      <c r="AA28" s="270"/>
      <c r="AB28" s="270"/>
      <c r="AC28" s="270"/>
      <c r="AD28" s="270"/>
      <c r="AE28" s="270"/>
    </row>
    <row r="29" spans="1:31" ht="14.25" customHeight="1">
      <c r="A29" s="580" t="s">
        <v>606</v>
      </c>
      <c r="B29" s="695" t="s">
        <v>13</v>
      </c>
      <c r="C29" s="169" t="s">
        <v>18</v>
      </c>
      <c r="D29" s="170">
        <v>232559</v>
      </c>
      <c r="E29" s="171">
        <v>694238</v>
      </c>
      <c r="F29" s="171">
        <v>1331856</v>
      </c>
      <c r="G29" s="171">
        <v>295071</v>
      </c>
      <c r="H29" s="171">
        <v>3111969</v>
      </c>
      <c r="I29" s="171">
        <v>25158037</v>
      </c>
      <c r="J29" s="171">
        <v>24975211</v>
      </c>
      <c r="K29" s="84">
        <v>36238</v>
      </c>
      <c r="L29" s="84">
        <v>35975</v>
      </c>
      <c r="M29" s="39">
        <v>2.99</v>
      </c>
      <c r="N29" s="84">
        <v>108179</v>
      </c>
      <c r="O29" s="84">
        <v>107393</v>
      </c>
      <c r="U29" s="476"/>
      <c r="V29" s="476"/>
      <c r="W29" s="476"/>
      <c r="X29" s="476"/>
      <c r="Y29" s="476"/>
      <c r="AA29" s="270"/>
      <c r="AB29" s="270"/>
      <c r="AC29" s="270"/>
      <c r="AD29" s="270"/>
      <c r="AE29" s="270"/>
    </row>
    <row r="30" spans="1:31" ht="14.25" customHeight="1">
      <c r="A30" s="702"/>
      <c r="B30" s="704"/>
      <c r="C30" s="172" t="s">
        <v>2</v>
      </c>
      <c r="D30" s="170">
        <v>12198</v>
      </c>
      <c r="E30" s="171">
        <v>195893</v>
      </c>
      <c r="F30" s="171">
        <v>254881</v>
      </c>
      <c r="G30" s="171">
        <v>420</v>
      </c>
      <c r="H30" s="171">
        <v>4044</v>
      </c>
      <c r="I30" s="171">
        <v>16001902</v>
      </c>
      <c r="J30" s="171">
        <v>15868321</v>
      </c>
      <c r="K30" s="1">
        <v>81687</v>
      </c>
      <c r="L30" s="1">
        <v>81005</v>
      </c>
      <c r="M30" s="4">
        <v>16.06</v>
      </c>
      <c r="N30" s="1">
        <v>1311846</v>
      </c>
      <c r="O30" s="1">
        <v>1300895</v>
      </c>
      <c r="U30" s="476"/>
      <c r="V30" s="476"/>
      <c r="W30" s="476"/>
      <c r="X30" s="476"/>
      <c r="Y30" s="476"/>
      <c r="AA30" s="270"/>
      <c r="AB30" s="270"/>
      <c r="AC30" s="270"/>
      <c r="AD30" s="270"/>
      <c r="AE30" s="270"/>
    </row>
    <row r="31" spans="1:31" ht="14.25" customHeight="1">
      <c r="A31" s="702"/>
      <c r="B31" s="705"/>
      <c r="C31" s="173" t="s">
        <v>3</v>
      </c>
      <c r="D31" s="174">
        <v>220361</v>
      </c>
      <c r="E31" s="175">
        <v>498345</v>
      </c>
      <c r="F31" s="175">
        <v>1076975</v>
      </c>
      <c r="G31" s="175">
        <v>294651</v>
      </c>
      <c r="H31" s="175">
        <v>3107925</v>
      </c>
      <c r="I31" s="175">
        <v>9156135</v>
      </c>
      <c r="J31" s="175">
        <v>9106890</v>
      </c>
      <c r="K31" s="3">
        <v>18373</v>
      </c>
      <c r="L31" s="3">
        <v>18274</v>
      </c>
      <c r="M31" s="30">
        <v>2.26</v>
      </c>
      <c r="N31" s="3">
        <v>41551</v>
      </c>
      <c r="O31" s="3">
        <v>41327</v>
      </c>
      <c r="U31" s="476"/>
      <c r="V31" s="476"/>
      <c r="W31" s="476"/>
      <c r="X31" s="476"/>
      <c r="Y31" s="476"/>
      <c r="AA31" s="270"/>
      <c r="AB31" s="270"/>
      <c r="AC31" s="270"/>
      <c r="AD31" s="270"/>
      <c r="AE31" s="270"/>
    </row>
    <row r="32" spans="1:31" ht="14.25" customHeight="1">
      <c r="A32" s="702"/>
      <c r="B32" s="695" t="s">
        <v>14</v>
      </c>
      <c r="C32" s="169" t="s">
        <v>18</v>
      </c>
      <c r="D32" s="176">
        <v>718041</v>
      </c>
      <c r="E32" s="176">
        <v>2182912</v>
      </c>
      <c r="F32" s="176">
        <v>3621882</v>
      </c>
      <c r="G32" s="176">
        <v>961287</v>
      </c>
      <c r="H32" s="176">
        <v>10025417</v>
      </c>
      <c r="I32" s="176">
        <v>66135355</v>
      </c>
      <c r="J32" s="176">
        <v>65697357</v>
      </c>
      <c r="K32" s="84">
        <v>30297</v>
      </c>
      <c r="L32" s="84">
        <v>30096</v>
      </c>
      <c r="M32" s="39">
        <v>3.04</v>
      </c>
      <c r="N32" s="84">
        <v>92105</v>
      </c>
      <c r="O32" s="84">
        <v>91495</v>
      </c>
      <c r="U32" s="476"/>
      <c r="V32" s="476"/>
      <c r="W32" s="476"/>
      <c r="X32" s="476"/>
      <c r="Y32" s="476"/>
      <c r="AA32" s="270"/>
      <c r="AB32" s="270"/>
      <c r="AC32" s="270"/>
      <c r="AD32" s="270"/>
      <c r="AE32" s="270"/>
    </row>
    <row r="33" spans="1:31" ht="14.25" customHeight="1">
      <c r="A33" s="702"/>
      <c r="B33" s="704"/>
      <c r="C33" s="172" t="s">
        <v>2</v>
      </c>
      <c r="D33" s="171">
        <v>29715</v>
      </c>
      <c r="E33" s="171">
        <v>516791</v>
      </c>
      <c r="F33" s="171">
        <v>658748</v>
      </c>
      <c r="G33" s="171">
        <v>1023</v>
      </c>
      <c r="H33" s="171">
        <v>10253</v>
      </c>
      <c r="I33" s="171">
        <v>38758932</v>
      </c>
      <c r="J33" s="171">
        <v>38461552</v>
      </c>
      <c r="K33" s="1">
        <v>74999</v>
      </c>
      <c r="L33" s="1">
        <v>74424</v>
      </c>
      <c r="M33" s="4">
        <v>17.39</v>
      </c>
      <c r="N33" s="1">
        <v>1304356</v>
      </c>
      <c r="O33" s="1">
        <v>1294348</v>
      </c>
      <c r="U33" s="476"/>
      <c r="V33" s="476"/>
      <c r="W33" s="476"/>
      <c r="X33" s="476"/>
      <c r="Y33" s="476"/>
      <c r="AA33" s="270"/>
      <c r="AB33" s="270"/>
      <c r="AC33" s="270"/>
      <c r="AD33" s="270"/>
      <c r="AE33" s="270"/>
    </row>
    <row r="34" spans="1:31" ht="14.25" customHeight="1">
      <c r="A34" s="702"/>
      <c r="B34" s="705"/>
      <c r="C34" s="173" t="s">
        <v>3</v>
      </c>
      <c r="D34" s="175">
        <v>688326</v>
      </c>
      <c r="E34" s="175">
        <v>1666121</v>
      </c>
      <c r="F34" s="175">
        <v>2963134</v>
      </c>
      <c r="G34" s="175">
        <v>960264</v>
      </c>
      <c r="H34" s="175">
        <v>10015164</v>
      </c>
      <c r="I34" s="175">
        <v>27376423</v>
      </c>
      <c r="J34" s="175">
        <v>27235805</v>
      </c>
      <c r="K34" s="3">
        <v>16431</v>
      </c>
      <c r="L34" s="3">
        <v>16347</v>
      </c>
      <c r="M34" s="30">
        <v>2.42</v>
      </c>
      <c r="N34" s="3">
        <v>39772</v>
      </c>
      <c r="O34" s="3">
        <v>39568</v>
      </c>
      <c r="U34" s="476"/>
      <c r="V34" s="476"/>
      <c r="W34" s="476"/>
      <c r="X34" s="476"/>
      <c r="Y34" s="476"/>
      <c r="AA34" s="270"/>
      <c r="AB34" s="270"/>
      <c r="AC34" s="270"/>
      <c r="AD34" s="270"/>
      <c r="AE34" s="270"/>
    </row>
    <row r="35" spans="1:25" ht="14.25" customHeight="1">
      <c r="A35" s="580" t="s">
        <v>607</v>
      </c>
      <c r="B35" s="695" t="s">
        <v>13</v>
      </c>
      <c r="C35" s="169" t="s">
        <v>18</v>
      </c>
      <c r="D35" s="170">
        <v>108746</v>
      </c>
      <c r="E35" s="171">
        <v>333935</v>
      </c>
      <c r="F35" s="171">
        <v>611476</v>
      </c>
      <c r="G35" s="171">
        <v>139336</v>
      </c>
      <c r="H35" s="171">
        <v>1474249</v>
      </c>
      <c r="I35" s="171">
        <v>12500126</v>
      </c>
      <c r="J35" s="171">
        <v>12418131</v>
      </c>
      <c r="K35" s="84">
        <v>37433</v>
      </c>
      <c r="L35" s="84">
        <v>37187</v>
      </c>
      <c r="M35" s="39">
        <v>3.07</v>
      </c>
      <c r="N35" s="84">
        <v>114948</v>
      </c>
      <c r="O35" s="84">
        <v>114194</v>
      </c>
      <c r="U35" s="476"/>
      <c r="V35" s="476"/>
      <c r="W35" s="476"/>
      <c r="X35" s="476"/>
      <c r="Y35" s="476"/>
    </row>
    <row r="36" spans="1:25" ht="14.25" customHeight="1">
      <c r="A36" s="702"/>
      <c r="B36" s="704"/>
      <c r="C36" s="172" t="s">
        <v>2</v>
      </c>
      <c r="D36" s="170">
        <v>6520</v>
      </c>
      <c r="E36" s="171">
        <v>104928</v>
      </c>
      <c r="F36" s="171">
        <v>134852</v>
      </c>
      <c r="G36" s="171">
        <v>165</v>
      </c>
      <c r="H36" s="171">
        <v>1303</v>
      </c>
      <c r="I36" s="171">
        <v>8546551</v>
      </c>
      <c r="J36" s="171">
        <v>8485004</v>
      </c>
      <c r="K36" s="1">
        <v>81452</v>
      </c>
      <c r="L36" s="1">
        <v>80865</v>
      </c>
      <c r="M36" s="4">
        <v>16.09</v>
      </c>
      <c r="N36" s="1">
        <v>1310821</v>
      </c>
      <c r="O36" s="1">
        <v>1301381</v>
      </c>
      <c r="U36" s="476"/>
      <c r="V36" s="476"/>
      <c r="W36" s="476"/>
      <c r="X36" s="476"/>
      <c r="Y36" s="476"/>
    </row>
    <row r="37" spans="1:25" ht="14.25" customHeight="1">
      <c r="A37" s="702"/>
      <c r="B37" s="705"/>
      <c r="C37" s="173" t="s">
        <v>3</v>
      </c>
      <c r="D37" s="174">
        <v>102226</v>
      </c>
      <c r="E37" s="175">
        <v>229007</v>
      </c>
      <c r="F37" s="175">
        <v>476624</v>
      </c>
      <c r="G37" s="175">
        <v>139171</v>
      </c>
      <c r="H37" s="175">
        <v>1472946</v>
      </c>
      <c r="I37" s="175">
        <v>3953575</v>
      </c>
      <c r="J37" s="175">
        <v>3933127</v>
      </c>
      <c r="K37" s="3">
        <v>17264</v>
      </c>
      <c r="L37" s="3">
        <v>17175</v>
      </c>
      <c r="M37" s="30">
        <v>2.24</v>
      </c>
      <c r="N37" s="3">
        <v>38675</v>
      </c>
      <c r="O37" s="3">
        <v>38475</v>
      </c>
      <c r="U37" s="476"/>
      <c r="V37" s="476"/>
      <c r="W37" s="476"/>
      <c r="X37" s="476"/>
      <c r="Y37" s="476"/>
    </row>
    <row r="38" spans="1:25" ht="14.25" customHeight="1">
      <c r="A38" s="702"/>
      <c r="B38" s="695" t="s">
        <v>14</v>
      </c>
      <c r="C38" s="169" t="s">
        <v>18</v>
      </c>
      <c r="D38" s="176">
        <v>390830</v>
      </c>
      <c r="E38" s="176">
        <v>1266587</v>
      </c>
      <c r="F38" s="176">
        <v>2272212</v>
      </c>
      <c r="G38" s="176">
        <v>508232</v>
      </c>
      <c r="H38" s="176">
        <v>5318092</v>
      </c>
      <c r="I38" s="176">
        <v>40633268</v>
      </c>
      <c r="J38" s="176">
        <v>40383048</v>
      </c>
      <c r="K38" s="84">
        <v>32081</v>
      </c>
      <c r="L38" s="84">
        <v>31883</v>
      </c>
      <c r="M38" s="39">
        <v>3.24</v>
      </c>
      <c r="N38" s="84">
        <v>103967</v>
      </c>
      <c r="O38" s="84">
        <v>103326</v>
      </c>
      <c r="U38" s="476"/>
      <c r="V38" s="476"/>
      <c r="W38" s="476"/>
      <c r="X38" s="476"/>
      <c r="Y38" s="476"/>
    </row>
    <row r="39" spans="1:25" ht="14.25" customHeight="1">
      <c r="A39" s="702"/>
      <c r="B39" s="704"/>
      <c r="C39" s="172" t="s">
        <v>2</v>
      </c>
      <c r="D39" s="171">
        <v>21630</v>
      </c>
      <c r="E39" s="171">
        <v>390248</v>
      </c>
      <c r="F39" s="171">
        <v>484627</v>
      </c>
      <c r="G39" s="171">
        <v>678</v>
      </c>
      <c r="H39" s="171">
        <v>7905</v>
      </c>
      <c r="I39" s="171">
        <v>26532976</v>
      </c>
      <c r="J39" s="171">
        <v>26353102</v>
      </c>
      <c r="K39" s="1">
        <v>67990</v>
      </c>
      <c r="L39" s="1">
        <v>67529</v>
      </c>
      <c r="M39" s="4">
        <v>18.04</v>
      </c>
      <c r="N39" s="1">
        <v>1226675</v>
      </c>
      <c r="O39" s="1">
        <v>1218359</v>
      </c>
      <c r="U39" s="476"/>
      <c r="V39" s="476"/>
      <c r="W39" s="476"/>
      <c r="X39" s="476"/>
      <c r="Y39" s="476"/>
    </row>
    <row r="40" spans="1:25" ht="14.25" customHeight="1">
      <c r="A40" s="567"/>
      <c r="B40" s="705"/>
      <c r="C40" s="173" t="s">
        <v>3</v>
      </c>
      <c r="D40" s="175">
        <v>369200</v>
      </c>
      <c r="E40" s="175">
        <v>876339</v>
      </c>
      <c r="F40" s="175">
        <v>1787585</v>
      </c>
      <c r="G40" s="175">
        <v>507554</v>
      </c>
      <c r="H40" s="175">
        <v>5310187</v>
      </c>
      <c r="I40" s="175">
        <v>14100292</v>
      </c>
      <c r="J40" s="175">
        <v>14029946</v>
      </c>
      <c r="K40" s="3">
        <v>16090</v>
      </c>
      <c r="L40" s="3">
        <v>16010</v>
      </c>
      <c r="M40" s="30">
        <v>2.37</v>
      </c>
      <c r="N40" s="3">
        <v>38191</v>
      </c>
      <c r="O40" s="3">
        <v>38001</v>
      </c>
      <c r="U40" s="476"/>
      <c r="V40" s="476"/>
      <c r="W40" s="476"/>
      <c r="X40" s="476"/>
      <c r="Y40" s="476"/>
    </row>
    <row r="41" spans="1:25" ht="14.25" customHeight="1">
      <c r="A41" s="709" t="s">
        <v>608</v>
      </c>
      <c r="B41" s="695" t="s">
        <v>13</v>
      </c>
      <c r="C41" s="169" t="s">
        <v>18</v>
      </c>
      <c r="D41" s="177">
        <v>44024</v>
      </c>
      <c r="E41" s="176">
        <v>145263</v>
      </c>
      <c r="F41" s="176">
        <v>258393</v>
      </c>
      <c r="G41" s="176">
        <v>51322</v>
      </c>
      <c r="H41" s="176">
        <v>546321</v>
      </c>
      <c r="I41" s="176">
        <v>5590683</v>
      </c>
      <c r="J41" s="176">
        <v>5552467</v>
      </c>
      <c r="K41" s="84">
        <v>38487</v>
      </c>
      <c r="L41" s="84">
        <v>38224</v>
      </c>
      <c r="M41" s="39">
        <v>3.3</v>
      </c>
      <c r="N41" s="84">
        <v>126992</v>
      </c>
      <c r="O41" s="84">
        <v>126124</v>
      </c>
      <c r="U41" s="476"/>
      <c r="V41" s="476"/>
      <c r="W41" s="476"/>
      <c r="X41" s="476"/>
      <c r="Y41" s="476"/>
    </row>
    <row r="42" spans="1:25" ht="14.25" customHeight="1">
      <c r="A42" s="702"/>
      <c r="B42" s="704"/>
      <c r="C42" s="172" t="s">
        <v>2</v>
      </c>
      <c r="D42" s="170">
        <v>3504</v>
      </c>
      <c r="E42" s="171">
        <v>55983</v>
      </c>
      <c r="F42" s="171">
        <v>69075</v>
      </c>
      <c r="G42" s="171">
        <v>78</v>
      </c>
      <c r="H42" s="171">
        <v>808</v>
      </c>
      <c r="I42" s="171">
        <v>4105301</v>
      </c>
      <c r="J42" s="171">
        <v>4074551</v>
      </c>
      <c r="K42" s="1">
        <v>73331</v>
      </c>
      <c r="L42" s="1">
        <v>72782</v>
      </c>
      <c r="M42" s="4">
        <v>15.98</v>
      </c>
      <c r="N42" s="1">
        <v>1171604</v>
      </c>
      <c r="O42" s="1">
        <v>1162828</v>
      </c>
      <c r="U42" s="476"/>
      <c r="V42" s="476"/>
      <c r="W42" s="476"/>
      <c r="X42" s="476"/>
      <c r="Y42" s="476"/>
    </row>
    <row r="43" spans="1:25" ht="14.25" customHeight="1">
      <c r="A43" s="702"/>
      <c r="B43" s="705"/>
      <c r="C43" s="173" t="s">
        <v>3</v>
      </c>
      <c r="D43" s="174">
        <v>40520</v>
      </c>
      <c r="E43" s="175">
        <v>89280</v>
      </c>
      <c r="F43" s="175">
        <v>189318</v>
      </c>
      <c r="G43" s="175">
        <v>51244</v>
      </c>
      <c r="H43" s="175">
        <v>545513</v>
      </c>
      <c r="I43" s="175">
        <v>1485382</v>
      </c>
      <c r="J43" s="175">
        <v>1477916</v>
      </c>
      <c r="K43" s="3">
        <v>16637</v>
      </c>
      <c r="L43" s="3">
        <v>16554</v>
      </c>
      <c r="M43" s="30">
        <v>2.2</v>
      </c>
      <c r="N43" s="3">
        <v>36658</v>
      </c>
      <c r="O43" s="3">
        <v>36474</v>
      </c>
      <c r="U43" s="476"/>
      <c r="V43" s="476"/>
      <c r="W43" s="476"/>
      <c r="X43" s="476"/>
      <c r="Y43" s="476"/>
    </row>
    <row r="44" spans="1:25" ht="14.25" customHeight="1">
      <c r="A44" s="702"/>
      <c r="B44" s="695" t="s">
        <v>14</v>
      </c>
      <c r="C44" s="169" t="s">
        <v>18</v>
      </c>
      <c r="D44" s="176">
        <v>186531</v>
      </c>
      <c r="E44" s="176">
        <v>637643</v>
      </c>
      <c r="F44" s="176">
        <v>1285078</v>
      </c>
      <c r="G44" s="176">
        <v>216817</v>
      </c>
      <c r="H44" s="176">
        <v>2402831</v>
      </c>
      <c r="I44" s="176">
        <v>22899558</v>
      </c>
      <c r="J44" s="176">
        <v>22784583</v>
      </c>
      <c r="K44" s="84">
        <v>35913</v>
      </c>
      <c r="L44" s="84">
        <v>35733</v>
      </c>
      <c r="M44" s="39">
        <v>3.42</v>
      </c>
      <c r="N44" s="84">
        <v>122765</v>
      </c>
      <c r="O44" s="84">
        <v>122149</v>
      </c>
      <c r="U44" s="476"/>
      <c r="V44" s="476"/>
      <c r="W44" s="476"/>
      <c r="X44" s="476"/>
      <c r="Y44" s="476"/>
    </row>
    <row r="45" spans="1:25" ht="14.25" customHeight="1">
      <c r="A45" s="702"/>
      <c r="B45" s="704"/>
      <c r="C45" s="172" t="s">
        <v>2</v>
      </c>
      <c r="D45" s="171">
        <v>14299</v>
      </c>
      <c r="E45" s="171">
        <v>264831</v>
      </c>
      <c r="F45" s="171">
        <v>318350</v>
      </c>
      <c r="G45" s="171">
        <v>370</v>
      </c>
      <c r="H45" s="171">
        <v>5148</v>
      </c>
      <c r="I45" s="171">
        <v>16840303</v>
      </c>
      <c r="J45" s="171">
        <v>16750283</v>
      </c>
      <c r="K45" s="1">
        <v>63589</v>
      </c>
      <c r="L45" s="1">
        <v>63249</v>
      </c>
      <c r="M45" s="4">
        <v>18.52</v>
      </c>
      <c r="N45" s="1">
        <v>1177726</v>
      </c>
      <c r="O45" s="1">
        <v>1171430</v>
      </c>
      <c r="U45" s="476"/>
      <c r="V45" s="476"/>
      <c r="W45" s="476"/>
      <c r="X45" s="476"/>
      <c r="Y45" s="476"/>
    </row>
    <row r="46" spans="1:25" ht="14.25" customHeight="1">
      <c r="A46" s="703"/>
      <c r="B46" s="706"/>
      <c r="C46" s="178" t="s">
        <v>3</v>
      </c>
      <c r="D46" s="179">
        <v>172232</v>
      </c>
      <c r="E46" s="179">
        <v>372812</v>
      </c>
      <c r="F46" s="179">
        <v>966728</v>
      </c>
      <c r="G46" s="179">
        <v>216447</v>
      </c>
      <c r="H46" s="179">
        <v>2397683</v>
      </c>
      <c r="I46" s="179">
        <v>6059255</v>
      </c>
      <c r="J46" s="179">
        <v>6034300</v>
      </c>
      <c r="K46" s="29">
        <v>16253</v>
      </c>
      <c r="L46" s="29">
        <v>16186</v>
      </c>
      <c r="M46" s="32">
        <v>2.16</v>
      </c>
      <c r="N46" s="29">
        <v>35181</v>
      </c>
      <c r="O46" s="29">
        <v>35036</v>
      </c>
      <c r="U46" s="476"/>
      <c r="V46" s="476"/>
      <c r="W46" s="476"/>
      <c r="X46" s="476"/>
      <c r="Y46" s="476"/>
    </row>
    <row r="48" spans="4:10" ht="12">
      <c r="D48" s="271"/>
      <c r="E48" s="271"/>
      <c r="F48" s="271"/>
      <c r="G48" s="271"/>
      <c r="H48" s="271"/>
      <c r="I48" s="271"/>
      <c r="J48" s="271"/>
    </row>
  </sheetData>
  <mergeCells count="24">
    <mergeCell ref="D3:D4"/>
    <mergeCell ref="E3:E4"/>
    <mergeCell ref="F3:F4"/>
    <mergeCell ref="A11:A16"/>
    <mergeCell ref="B11:B13"/>
    <mergeCell ref="B14:B16"/>
    <mergeCell ref="A5:A10"/>
    <mergeCell ref="B5:B7"/>
    <mergeCell ref="B8:B10"/>
    <mergeCell ref="A17:A22"/>
    <mergeCell ref="B17:B19"/>
    <mergeCell ref="B20:B22"/>
    <mergeCell ref="A23:A28"/>
    <mergeCell ref="B23:B25"/>
    <mergeCell ref="B26:B28"/>
    <mergeCell ref="A41:A46"/>
    <mergeCell ref="B41:B43"/>
    <mergeCell ref="B44:B46"/>
    <mergeCell ref="A29:A34"/>
    <mergeCell ref="B29:B31"/>
    <mergeCell ref="B32:B34"/>
    <mergeCell ref="A35:A40"/>
    <mergeCell ref="B35:B37"/>
    <mergeCell ref="B38:B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48"/>
  <dimension ref="A1:AB45"/>
  <sheetViews>
    <sheetView showGridLines="0" workbookViewId="0" topLeftCell="A1">
      <selection activeCell="A1" sqref="A1"/>
    </sheetView>
  </sheetViews>
  <sheetFormatPr defaultColWidth="9.140625" defaultRowHeight="12"/>
  <cols>
    <col min="1" max="1" width="12.7109375" style="6" customWidth="1"/>
    <col min="2" max="2" width="6.7109375" style="6" customWidth="1"/>
    <col min="3" max="5" width="15.00390625" style="6" customWidth="1"/>
    <col min="6" max="7" width="15.7109375" style="6" customWidth="1"/>
    <col min="8" max="12" width="18.7109375" style="6" customWidth="1"/>
    <col min="13" max="13" width="5.8515625" style="234" bestFit="1" customWidth="1"/>
    <col min="14" max="16" width="7.57421875" style="2" bestFit="1" customWidth="1"/>
    <col min="17" max="17" width="6.7109375" style="2" bestFit="1" customWidth="1"/>
    <col min="18" max="18" width="6.7109375" style="2" customWidth="1"/>
    <col min="19" max="19" width="6.7109375" style="2" bestFit="1" customWidth="1"/>
    <col min="20" max="21" width="7.57421875" style="2" bestFit="1" customWidth="1"/>
    <col min="22" max="28" width="5.140625" style="6" bestFit="1" customWidth="1"/>
    <col min="29" max="16384" width="9.140625" style="6" customWidth="1"/>
  </cols>
  <sheetData>
    <row r="1" spans="1:4" ht="13.5">
      <c r="A1" s="241"/>
      <c r="B1" s="243" t="s">
        <v>1285</v>
      </c>
      <c r="C1" s="241" t="s">
        <v>125</v>
      </c>
      <c r="D1" s="241"/>
    </row>
    <row r="2" ht="12">
      <c r="L2" s="102" t="s">
        <v>578</v>
      </c>
    </row>
    <row r="3" spans="1:12" ht="18.75" customHeight="1">
      <c r="A3" s="19"/>
      <c r="B3" s="20"/>
      <c r="C3" s="625" t="s">
        <v>122</v>
      </c>
      <c r="D3" s="625" t="s">
        <v>579</v>
      </c>
      <c r="E3" s="625" t="s">
        <v>580</v>
      </c>
      <c r="F3" s="190" t="s">
        <v>630</v>
      </c>
      <c r="G3" s="165"/>
      <c r="H3" s="549" t="s">
        <v>873</v>
      </c>
      <c r="I3" s="132" t="s">
        <v>888</v>
      </c>
      <c r="J3" s="132" t="s">
        <v>887</v>
      </c>
      <c r="K3" s="132" t="s">
        <v>886</v>
      </c>
      <c r="L3" s="192" t="s">
        <v>885</v>
      </c>
    </row>
    <row r="4" spans="1:12" ht="18.75" customHeight="1">
      <c r="A4" s="389"/>
      <c r="B4" s="390"/>
      <c r="C4" s="627"/>
      <c r="D4" s="627"/>
      <c r="E4" s="627"/>
      <c r="F4" s="231" t="s">
        <v>106</v>
      </c>
      <c r="G4" s="65" t="s">
        <v>155</v>
      </c>
      <c r="H4" s="550" t="s">
        <v>875</v>
      </c>
      <c r="I4" s="133" t="s">
        <v>667</v>
      </c>
      <c r="J4" s="133" t="s">
        <v>667</v>
      </c>
      <c r="K4" s="133" t="s">
        <v>153</v>
      </c>
      <c r="L4" s="193" t="s">
        <v>153</v>
      </c>
    </row>
    <row r="5" spans="1:28" ht="19.5" customHeight="1">
      <c r="A5" s="579" t="s">
        <v>4</v>
      </c>
      <c r="B5" s="104" t="s">
        <v>0</v>
      </c>
      <c r="C5" s="25">
        <v>12448006</v>
      </c>
      <c r="D5" s="25">
        <v>12515176</v>
      </c>
      <c r="E5" s="25">
        <v>111063865</v>
      </c>
      <c r="F5" s="25">
        <v>296472670</v>
      </c>
      <c r="G5" s="25">
        <v>294636958</v>
      </c>
      <c r="H5" s="113">
        <v>8.87</v>
      </c>
      <c r="I5" s="25">
        <v>23689</v>
      </c>
      <c r="J5" s="25">
        <v>2669</v>
      </c>
      <c r="K5" s="25">
        <v>23542</v>
      </c>
      <c r="L5" s="25">
        <v>2653</v>
      </c>
      <c r="V5" s="2"/>
      <c r="W5" s="270"/>
      <c r="X5" s="270"/>
      <c r="Y5" s="270"/>
      <c r="Z5" s="270"/>
      <c r="AA5" s="270"/>
      <c r="AB5" s="270"/>
    </row>
    <row r="6" spans="1:28" ht="19.5" customHeight="1">
      <c r="A6" s="702"/>
      <c r="B6" s="58" t="s">
        <v>610</v>
      </c>
      <c r="C6" s="391">
        <v>4257744</v>
      </c>
      <c r="D6" s="391">
        <v>4281351</v>
      </c>
      <c r="E6" s="391">
        <v>36623314</v>
      </c>
      <c r="F6" s="391">
        <v>104763347</v>
      </c>
      <c r="G6" s="391">
        <v>104076302</v>
      </c>
      <c r="H6" s="4">
        <v>8.55</v>
      </c>
      <c r="I6" s="1">
        <v>24470</v>
      </c>
      <c r="J6" s="1">
        <v>2861</v>
      </c>
      <c r="K6" s="1">
        <v>24309</v>
      </c>
      <c r="L6" s="1">
        <v>2842</v>
      </c>
      <c r="V6" s="2"/>
      <c r="W6" s="270"/>
      <c r="X6" s="270"/>
      <c r="Y6" s="270"/>
      <c r="Z6" s="270"/>
      <c r="AA6" s="270"/>
      <c r="AB6" s="270"/>
    </row>
    <row r="7" spans="1:28" ht="19.5" customHeight="1">
      <c r="A7" s="567"/>
      <c r="B7" s="57" t="s">
        <v>611</v>
      </c>
      <c r="C7" s="3">
        <v>8190262</v>
      </c>
      <c r="D7" s="3">
        <v>8233825</v>
      </c>
      <c r="E7" s="3">
        <v>74440551</v>
      </c>
      <c r="F7" s="3">
        <v>191709323</v>
      </c>
      <c r="G7" s="3">
        <v>190560656</v>
      </c>
      <c r="H7" s="30">
        <v>9.04</v>
      </c>
      <c r="I7" s="3">
        <v>23283</v>
      </c>
      <c r="J7" s="3">
        <v>2575</v>
      </c>
      <c r="K7" s="3">
        <v>23144</v>
      </c>
      <c r="L7" s="3">
        <v>2560</v>
      </c>
      <c r="V7" s="2"/>
      <c r="W7" s="270"/>
      <c r="X7" s="270"/>
      <c r="Y7" s="270"/>
      <c r="Z7" s="270"/>
      <c r="AA7" s="270"/>
      <c r="AB7" s="270"/>
    </row>
    <row r="8" spans="1:28" ht="19.5" customHeight="1">
      <c r="A8" s="580" t="s">
        <v>57</v>
      </c>
      <c r="B8" s="104" t="s">
        <v>18</v>
      </c>
      <c r="C8" s="84">
        <v>4767</v>
      </c>
      <c r="D8" s="84">
        <v>4966</v>
      </c>
      <c r="E8" s="84">
        <v>15426</v>
      </c>
      <c r="F8" s="84">
        <v>34408</v>
      </c>
      <c r="G8" s="84">
        <v>34408</v>
      </c>
      <c r="H8" s="39">
        <v>3.11</v>
      </c>
      <c r="I8" s="84">
        <v>6929</v>
      </c>
      <c r="J8" s="84">
        <v>2231</v>
      </c>
      <c r="K8" s="84">
        <v>6929</v>
      </c>
      <c r="L8" s="84">
        <v>2231</v>
      </c>
      <c r="V8" s="2"/>
      <c r="W8" s="270"/>
      <c r="X8" s="270"/>
      <c r="Y8" s="270"/>
      <c r="Z8" s="270"/>
      <c r="AA8" s="270"/>
      <c r="AB8" s="270"/>
    </row>
    <row r="9" spans="1:28" ht="19.5" customHeight="1">
      <c r="A9" s="702"/>
      <c r="B9" s="58" t="s">
        <v>610</v>
      </c>
      <c r="C9" s="391">
        <v>3100</v>
      </c>
      <c r="D9" s="391">
        <v>3237</v>
      </c>
      <c r="E9" s="391">
        <v>10132</v>
      </c>
      <c r="F9" s="391">
        <v>22538</v>
      </c>
      <c r="G9" s="391">
        <v>22538</v>
      </c>
      <c r="H9" s="4">
        <v>3.13</v>
      </c>
      <c r="I9" s="1">
        <v>6963</v>
      </c>
      <c r="J9" s="1">
        <v>2224</v>
      </c>
      <c r="K9" s="1">
        <v>6963</v>
      </c>
      <c r="L9" s="1">
        <v>2224</v>
      </c>
      <c r="V9" s="2"/>
      <c r="W9" s="270"/>
      <c r="X9" s="270"/>
      <c r="Y9" s="270"/>
      <c r="Z9" s="270"/>
      <c r="AA9" s="270"/>
      <c r="AB9" s="270"/>
    </row>
    <row r="10" spans="1:28" ht="19.5" customHeight="1">
      <c r="A10" s="567"/>
      <c r="B10" s="57" t="s">
        <v>611</v>
      </c>
      <c r="C10" s="3">
        <v>1667</v>
      </c>
      <c r="D10" s="3">
        <v>1729</v>
      </c>
      <c r="E10" s="3">
        <v>5294</v>
      </c>
      <c r="F10" s="3">
        <v>11870</v>
      </c>
      <c r="G10" s="3">
        <v>11870</v>
      </c>
      <c r="H10" s="30">
        <v>3.06</v>
      </c>
      <c r="I10" s="3">
        <v>6865</v>
      </c>
      <c r="J10" s="3">
        <v>2242</v>
      </c>
      <c r="K10" s="3">
        <v>6865</v>
      </c>
      <c r="L10" s="3">
        <v>2242</v>
      </c>
      <c r="V10" s="2"/>
      <c r="W10" s="270"/>
      <c r="X10" s="270"/>
      <c r="Y10" s="270"/>
      <c r="Z10" s="270"/>
      <c r="AA10" s="270"/>
      <c r="AB10" s="270"/>
    </row>
    <row r="11" spans="1:28" ht="19.5" customHeight="1">
      <c r="A11" s="580" t="s">
        <v>58</v>
      </c>
      <c r="B11" s="104" t="s">
        <v>18</v>
      </c>
      <c r="C11" s="84">
        <v>461633</v>
      </c>
      <c r="D11" s="84">
        <v>465028</v>
      </c>
      <c r="E11" s="84">
        <v>1400347</v>
      </c>
      <c r="F11" s="84">
        <v>4000936</v>
      </c>
      <c r="G11" s="84">
        <v>3873553</v>
      </c>
      <c r="H11" s="39">
        <v>3.01</v>
      </c>
      <c r="I11" s="84">
        <v>8604</v>
      </c>
      <c r="J11" s="84">
        <v>2857</v>
      </c>
      <c r="K11" s="84">
        <v>8330</v>
      </c>
      <c r="L11" s="84">
        <v>2766</v>
      </c>
      <c r="V11" s="2"/>
      <c r="W11" s="270"/>
      <c r="X11" s="270"/>
      <c r="Y11" s="270"/>
      <c r="Z11" s="270"/>
      <c r="AA11" s="270"/>
      <c r="AB11" s="270"/>
    </row>
    <row r="12" spans="1:28" ht="19.5" customHeight="1">
      <c r="A12" s="702"/>
      <c r="B12" s="58" t="s">
        <v>610</v>
      </c>
      <c r="C12" s="391">
        <v>246046</v>
      </c>
      <c r="D12" s="391">
        <v>248004</v>
      </c>
      <c r="E12" s="391">
        <v>758128</v>
      </c>
      <c r="F12" s="391">
        <v>2162766</v>
      </c>
      <c r="G12" s="391">
        <v>2094489</v>
      </c>
      <c r="H12" s="4">
        <v>3.06</v>
      </c>
      <c r="I12" s="1">
        <v>8721</v>
      </c>
      <c r="J12" s="1">
        <v>2853</v>
      </c>
      <c r="K12" s="1">
        <v>8445</v>
      </c>
      <c r="L12" s="1">
        <v>2763</v>
      </c>
      <c r="V12" s="2"/>
      <c r="W12" s="270"/>
      <c r="X12" s="270"/>
      <c r="Y12" s="270"/>
      <c r="Z12" s="270"/>
      <c r="AA12" s="270"/>
      <c r="AB12" s="270"/>
    </row>
    <row r="13" spans="1:28" ht="19.5" customHeight="1">
      <c r="A13" s="567"/>
      <c r="B13" s="57" t="s">
        <v>611</v>
      </c>
      <c r="C13" s="3">
        <v>215587</v>
      </c>
      <c r="D13" s="3">
        <v>217024</v>
      </c>
      <c r="E13" s="3">
        <v>642219</v>
      </c>
      <c r="F13" s="3">
        <v>1838170</v>
      </c>
      <c r="G13" s="3">
        <v>1779064</v>
      </c>
      <c r="H13" s="30">
        <v>2.96</v>
      </c>
      <c r="I13" s="3">
        <v>8470</v>
      </c>
      <c r="J13" s="3">
        <v>2862</v>
      </c>
      <c r="K13" s="3">
        <v>8198</v>
      </c>
      <c r="L13" s="3">
        <v>2770</v>
      </c>
      <c r="V13" s="2"/>
      <c r="W13" s="270"/>
      <c r="X13" s="270"/>
      <c r="Y13" s="270"/>
      <c r="Z13" s="270"/>
      <c r="AA13" s="270"/>
      <c r="AB13" s="270"/>
    </row>
    <row r="14" spans="1:28" ht="19.5" customHeight="1">
      <c r="A14" s="580" t="s">
        <v>59</v>
      </c>
      <c r="B14" s="104" t="s">
        <v>18</v>
      </c>
      <c r="C14" s="84">
        <v>506995</v>
      </c>
      <c r="D14" s="84">
        <v>510248</v>
      </c>
      <c r="E14" s="84">
        <v>1564888</v>
      </c>
      <c r="F14" s="84">
        <v>4737241</v>
      </c>
      <c r="G14" s="84">
        <v>4593905</v>
      </c>
      <c r="H14" s="39">
        <v>3.07</v>
      </c>
      <c r="I14" s="84">
        <v>9284</v>
      </c>
      <c r="J14" s="84">
        <v>3027</v>
      </c>
      <c r="K14" s="84">
        <v>9003</v>
      </c>
      <c r="L14" s="84">
        <v>2936</v>
      </c>
      <c r="V14" s="2"/>
      <c r="W14" s="270"/>
      <c r="X14" s="270"/>
      <c r="Y14" s="270"/>
      <c r="Z14" s="270"/>
      <c r="AA14" s="270"/>
      <c r="AB14" s="270"/>
    </row>
    <row r="15" spans="1:28" ht="19.5" customHeight="1">
      <c r="A15" s="702"/>
      <c r="B15" s="58" t="s">
        <v>610</v>
      </c>
      <c r="C15" s="391">
        <v>257442</v>
      </c>
      <c r="D15" s="391">
        <v>259093</v>
      </c>
      <c r="E15" s="391">
        <v>815743</v>
      </c>
      <c r="F15" s="391">
        <v>2464222</v>
      </c>
      <c r="G15" s="391">
        <v>2392987</v>
      </c>
      <c r="H15" s="4">
        <v>3.15</v>
      </c>
      <c r="I15" s="1">
        <v>9511</v>
      </c>
      <c r="J15" s="1">
        <v>3021</v>
      </c>
      <c r="K15" s="1">
        <v>9236</v>
      </c>
      <c r="L15" s="1">
        <v>2934</v>
      </c>
      <c r="V15" s="2"/>
      <c r="W15" s="270"/>
      <c r="X15" s="270"/>
      <c r="Y15" s="270"/>
      <c r="Z15" s="270"/>
      <c r="AA15" s="270"/>
      <c r="AB15" s="270"/>
    </row>
    <row r="16" spans="1:28" ht="19.5" customHeight="1">
      <c r="A16" s="567"/>
      <c r="B16" s="57" t="s">
        <v>611</v>
      </c>
      <c r="C16" s="3">
        <v>249553</v>
      </c>
      <c r="D16" s="3">
        <v>251155</v>
      </c>
      <c r="E16" s="3">
        <v>749145</v>
      </c>
      <c r="F16" s="3">
        <v>2273019</v>
      </c>
      <c r="G16" s="3">
        <v>2200918</v>
      </c>
      <c r="H16" s="30">
        <v>2.98</v>
      </c>
      <c r="I16" s="3">
        <v>9050</v>
      </c>
      <c r="J16" s="3">
        <v>3034</v>
      </c>
      <c r="K16" s="3">
        <v>8763</v>
      </c>
      <c r="L16" s="3">
        <v>2938</v>
      </c>
      <c r="V16" s="2"/>
      <c r="W16" s="270"/>
      <c r="X16" s="270"/>
      <c r="Y16" s="270"/>
      <c r="Z16" s="270"/>
      <c r="AA16" s="270"/>
      <c r="AB16" s="270"/>
    </row>
    <row r="17" spans="1:28" ht="19.5" customHeight="1">
      <c r="A17" s="580" t="s">
        <v>60</v>
      </c>
      <c r="B17" s="104" t="s">
        <v>18</v>
      </c>
      <c r="C17" s="84">
        <v>451379</v>
      </c>
      <c r="D17" s="84">
        <v>453710</v>
      </c>
      <c r="E17" s="84">
        <v>1472650</v>
      </c>
      <c r="F17" s="84">
        <v>4380595</v>
      </c>
      <c r="G17" s="84">
        <v>4264553</v>
      </c>
      <c r="H17" s="39">
        <v>3.25</v>
      </c>
      <c r="I17" s="84">
        <v>9655</v>
      </c>
      <c r="J17" s="84">
        <v>2975</v>
      </c>
      <c r="K17" s="84">
        <v>9399</v>
      </c>
      <c r="L17" s="84">
        <v>2896</v>
      </c>
      <c r="V17" s="2"/>
      <c r="W17" s="270"/>
      <c r="X17" s="270"/>
      <c r="Y17" s="270"/>
      <c r="Z17" s="270"/>
      <c r="AA17" s="270"/>
      <c r="AB17" s="270"/>
    </row>
    <row r="18" spans="1:28" ht="19.5" customHeight="1">
      <c r="A18" s="702"/>
      <c r="B18" s="58" t="s">
        <v>610</v>
      </c>
      <c r="C18" s="391">
        <v>231242</v>
      </c>
      <c r="D18" s="391">
        <v>232462</v>
      </c>
      <c r="E18" s="391">
        <v>764325</v>
      </c>
      <c r="F18" s="391">
        <v>2251672</v>
      </c>
      <c r="G18" s="391">
        <v>2192900</v>
      </c>
      <c r="H18" s="4">
        <v>3.29</v>
      </c>
      <c r="I18" s="1">
        <v>9686</v>
      </c>
      <c r="J18" s="1">
        <v>2946</v>
      </c>
      <c r="K18" s="1">
        <v>9433</v>
      </c>
      <c r="L18" s="1">
        <v>2869</v>
      </c>
      <c r="V18" s="2"/>
      <c r="W18" s="270"/>
      <c r="X18" s="270"/>
      <c r="Y18" s="270"/>
      <c r="Z18" s="270"/>
      <c r="AA18" s="270"/>
      <c r="AB18" s="270"/>
    </row>
    <row r="19" spans="1:28" ht="19.5" customHeight="1">
      <c r="A19" s="567"/>
      <c r="B19" s="57" t="s">
        <v>611</v>
      </c>
      <c r="C19" s="3">
        <v>220137</v>
      </c>
      <c r="D19" s="3">
        <v>221248</v>
      </c>
      <c r="E19" s="3">
        <v>708325</v>
      </c>
      <c r="F19" s="3">
        <v>2128923</v>
      </c>
      <c r="G19" s="3">
        <v>2071653</v>
      </c>
      <c r="H19" s="30">
        <v>3.2</v>
      </c>
      <c r="I19" s="3">
        <v>9622</v>
      </c>
      <c r="J19" s="3">
        <v>3006</v>
      </c>
      <c r="K19" s="3">
        <v>9363</v>
      </c>
      <c r="L19" s="3">
        <v>2925</v>
      </c>
      <c r="V19" s="2"/>
      <c r="W19" s="270"/>
      <c r="X19" s="270"/>
      <c r="Y19" s="270"/>
      <c r="Z19" s="270"/>
      <c r="AA19" s="270"/>
      <c r="AB19" s="270"/>
    </row>
    <row r="20" spans="1:28" ht="19.5" customHeight="1">
      <c r="A20" s="580" t="s">
        <v>61</v>
      </c>
      <c r="B20" s="104" t="s">
        <v>18</v>
      </c>
      <c r="C20" s="84">
        <v>375319</v>
      </c>
      <c r="D20" s="84">
        <v>376862</v>
      </c>
      <c r="E20" s="84">
        <v>1506214</v>
      </c>
      <c r="F20" s="84">
        <v>4393492</v>
      </c>
      <c r="G20" s="84">
        <v>4294179</v>
      </c>
      <c r="H20" s="39">
        <v>4</v>
      </c>
      <c r="I20" s="84">
        <v>11658</v>
      </c>
      <c r="J20" s="84">
        <v>2917</v>
      </c>
      <c r="K20" s="84">
        <v>11395</v>
      </c>
      <c r="L20" s="84">
        <v>2851</v>
      </c>
      <c r="V20" s="2"/>
      <c r="W20" s="270"/>
      <c r="X20" s="270"/>
      <c r="Y20" s="270"/>
      <c r="Z20" s="270"/>
      <c r="AA20" s="270"/>
      <c r="AB20" s="270"/>
    </row>
    <row r="21" spans="1:28" ht="19.5" customHeight="1">
      <c r="A21" s="702"/>
      <c r="B21" s="58" t="s">
        <v>610</v>
      </c>
      <c r="C21" s="391">
        <v>173874</v>
      </c>
      <c r="D21" s="391">
        <v>174610</v>
      </c>
      <c r="E21" s="391">
        <v>717923</v>
      </c>
      <c r="F21" s="391">
        <v>2119986</v>
      </c>
      <c r="G21" s="391">
        <v>2076064</v>
      </c>
      <c r="H21" s="4">
        <v>4.11</v>
      </c>
      <c r="I21" s="1">
        <v>12141</v>
      </c>
      <c r="J21" s="1">
        <v>2953</v>
      </c>
      <c r="K21" s="1">
        <v>11890</v>
      </c>
      <c r="L21" s="1">
        <v>2892</v>
      </c>
      <c r="V21" s="2"/>
      <c r="W21" s="270"/>
      <c r="X21" s="270"/>
      <c r="Y21" s="270"/>
      <c r="Z21" s="270"/>
      <c r="AA21" s="270"/>
      <c r="AB21" s="270"/>
    </row>
    <row r="22" spans="1:28" ht="19.5" customHeight="1">
      <c r="A22" s="567"/>
      <c r="B22" s="57" t="s">
        <v>611</v>
      </c>
      <c r="C22" s="3">
        <v>201445</v>
      </c>
      <c r="D22" s="3">
        <v>202252</v>
      </c>
      <c r="E22" s="3">
        <v>788291</v>
      </c>
      <c r="F22" s="3">
        <v>2273506</v>
      </c>
      <c r="G22" s="3">
        <v>2218115</v>
      </c>
      <c r="H22" s="30">
        <v>3.9</v>
      </c>
      <c r="I22" s="3">
        <v>11241</v>
      </c>
      <c r="J22" s="3">
        <v>2884</v>
      </c>
      <c r="K22" s="3">
        <v>10967</v>
      </c>
      <c r="L22" s="3">
        <v>2814</v>
      </c>
      <c r="V22" s="2"/>
      <c r="W22" s="270"/>
      <c r="X22" s="270"/>
      <c r="Y22" s="270"/>
      <c r="Z22" s="270"/>
      <c r="AA22" s="270"/>
      <c r="AB22" s="270"/>
    </row>
    <row r="23" spans="1:28" ht="19.5" customHeight="1">
      <c r="A23" s="580" t="s">
        <v>62</v>
      </c>
      <c r="B23" s="104" t="s">
        <v>18</v>
      </c>
      <c r="C23" s="84">
        <v>169298</v>
      </c>
      <c r="D23" s="84">
        <v>170017</v>
      </c>
      <c r="E23" s="84">
        <v>913213</v>
      </c>
      <c r="F23" s="84">
        <v>2642098</v>
      </c>
      <c r="G23" s="84">
        <v>2594799</v>
      </c>
      <c r="H23" s="39">
        <v>5.37</v>
      </c>
      <c r="I23" s="84">
        <v>15540</v>
      </c>
      <c r="J23" s="84">
        <v>2893</v>
      </c>
      <c r="K23" s="84">
        <v>15262</v>
      </c>
      <c r="L23" s="84">
        <v>2841</v>
      </c>
      <c r="V23" s="2"/>
      <c r="W23" s="270"/>
      <c r="X23" s="270"/>
      <c r="Y23" s="270"/>
      <c r="Z23" s="270"/>
      <c r="AA23" s="270"/>
      <c r="AB23" s="270"/>
    </row>
    <row r="24" spans="1:28" ht="19.5" customHeight="1">
      <c r="A24" s="702"/>
      <c r="B24" s="58" t="s">
        <v>610</v>
      </c>
      <c r="C24" s="391">
        <v>71867</v>
      </c>
      <c r="D24" s="391">
        <v>72190</v>
      </c>
      <c r="E24" s="391">
        <v>440542</v>
      </c>
      <c r="F24" s="391">
        <v>1307698</v>
      </c>
      <c r="G24" s="391">
        <v>1289473</v>
      </c>
      <c r="H24" s="4">
        <v>6.1</v>
      </c>
      <c r="I24" s="1">
        <v>18115</v>
      </c>
      <c r="J24" s="1">
        <v>2968</v>
      </c>
      <c r="K24" s="1">
        <v>17862</v>
      </c>
      <c r="L24" s="1">
        <v>2927</v>
      </c>
      <c r="V24" s="2"/>
      <c r="W24" s="270"/>
      <c r="X24" s="270"/>
      <c r="Y24" s="270"/>
      <c r="Z24" s="270"/>
      <c r="AA24" s="270"/>
      <c r="AB24" s="270"/>
    </row>
    <row r="25" spans="1:28" ht="19.5" customHeight="1">
      <c r="A25" s="567"/>
      <c r="B25" s="57" t="s">
        <v>611</v>
      </c>
      <c r="C25" s="3">
        <v>97431</v>
      </c>
      <c r="D25" s="3">
        <v>97827</v>
      </c>
      <c r="E25" s="3">
        <v>472671</v>
      </c>
      <c r="F25" s="3">
        <v>1334400</v>
      </c>
      <c r="G25" s="3">
        <v>1305326</v>
      </c>
      <c r="H25" s="30">
        <v>4.83</v>
      </c>
      <c r="I25" s="3">
        <v>13640</v>
      </c>
      <c r="J25" s="3">
        <v>2823</v>
      </c>
      <c r="K25" s="3">
        <v>13343</v>
      </c>
      <c r="L25" s="3">
        <v>2762</v>
      </c>
      <c r="V25" s="2"/>
      <c r="W25" s="270"/>
      <c r="X25" s="270"/>
      <c r="Y25" s="270"/>
      <c r="Z25" s="270"/>
      <c r="AA25" s="270"/>
      <c r="AB25" s="270"/>
    </row>
    <row r="26" spans="1:28" ht="19.5" customHeight="1">
      <c r="A26" s="580" t="s">
        <v>63</v>
      </c>
      <c r="B26" s="104" t="s">
        <v>18</v>
      </c>
      <c r="C26" s="84">
        <v>123944</v>
      </c>
      <c r="D26" s="84">
        <v>124556</v>
      </c>
      <c r="E26" s="84">
        <v>776776</v>
      </c>
      <c r="F26" s="84">
        <v>2318722</v>
      </c>
      <c r="G26" s="84">
        <v>2296041</v>
      </c>
      <c r="H26" s="39">
        <v>6.24</v>
      </c>
      <c r="I26" s="84">
        <v>18616</v>
      </c>
      <c r="J26" s="84">
        <v>2985</v>
      </c>
      <c r="K26" s="84">
        <v>18434</v>
      </c>
      <c r="L26" s="84">
        <v>2956</v>
      </c>
      <c r="V26" s="2"/>
      <c r="W26" s="270"/>
      <c r="X26" s="270"/>
      <c r="Y26" s="270"/>
      <c r="Z26" s="270"/>
      <c r="AA26" s="270"/>
      <c r="AB26" s="270"/>
    </row>
    <row r="27" spans="1:28" ht="19.5" customHeight="1">
      <c r="A27" s="702"/>
      <c r="B27" s="58" t="s">
        <v>610</v>
      </c>
      <c r="C27" s="391">
        <v>52200</v>
      </c>
      <c r="D27" s="391">
        <v>52472</v>
      </c>
      <c r="E27" s="391">
        <v>370035</v>
      </c>
      <c r="F27" s="391">
        <v>1150261</v>
      </c>
      <c r="G27" s="391">
        <v>1142458</v>
      </c>
      <c r="H27" s="4">
        <v>7.05</v>
      </c>
      <c r="I27" s="1">
        <v>21921</v>
      </c>
      <c r="J27" s="1">
        <v>3109</v>
      </c>
      <c r="K27" s="1">
        <v>21773</v>
      </c>
      <c r="L27" s="1">
        <v>3087</v>
      </c>
      <c r="V27" s="2"/>
      <c r="W27" s="270"/>
      <c r="X27" s="270"/>
      <c r="Y27" s="270"/>
      <c r="Z27" s="270"/>
      <c r="AA27" s="270"/>
      <c r="AB27" s="270"/>
    </row>
    <row r="28" spans="1:28" ht="19.5" customHeight="1">
      <c r="A28" s="567"/>
      <c r="B28" s="57" t="s">
        <v>611</v>
      </c>
      <c r="C28" s="3">
        <v>71744</v>
      </c>
      <c r="D28" s="3">
        <v>72084</v>
      </c>
      <c r="E28" s="3">
        <v>406741</v>
      </c>
      <c r="F28" s="3">
        <v>1168461</v>
      </c>
      <c r="G28" s="3">
        <v>1153583</v>
      </c>
      <c r="H28" s="30">
        <v>5.64</v>
      </c>
      <c r="I28" s="3">
        <v>16210</v>
      </c>
      <c r="J28" s="3">
        <v>2873</v>
      </c>
      <c r="K28" s="3">
        <v>16003</v>
      </c>
      <c r="L28" s="3">
        <v>2836</v>
      </c>
      <c r="V28" s="2"/>
      <c r="W28" s="270"/>
      <c r="X28" s="270"/>
      <c r="Y28" s="270"/>
      <c r="Z28" s="270"/>
      <c r="AA28" s="270"/>
      <c r="AB28" s="270"/>
    </row>
    <row r="29" spans="1:28" ht="19.5" customHeight="1">
      <c r="A29" s="580" t="s">
        <v>64</v>
      </c>
      <c r="B29" s="104" t="s">
        <v>18</v>
      </c>
      <c r="C29" s="84">
        <v>235708</v>
      </c>
      <c r="D29" s="84">
        <v>236959</v>
      </c>
      <c r="E29" s="84">
        <v>1516541</v>
      </c>
      <c r="F29" s="84">
        <v>4399772</v>
      </c>
      <c r="G29" s="84">
        <v>4347841</v>
      </c>
      <c r="H29" s="39">
        <v>6.4</v>
      </c>
      <c r="I29" s="84">
        <v>18568</v>
      </c>
      <c r="J29" s="84">
        <v>2901</v>
      </c>
      <c r="K29" s="84">
        <v>18348</v>
      </c>
      <c r="L29" s="84">
        <v>2867</v>
      </c>
      <c r="V29" s="2"/>
      <c r="W29" s="270"/>
      <c r="X29" s="270"/>
      <c r="Y29" s="270"/>
      <c r="Z29" s="270"/>
      <c r="AA29" s="270"/>
      <c r="AB29" s="270"/>
    </row>
    <row r="30" spans="1:28" ht="19.5" customHeight="1">
      <c r="A30" s="702"/>
      <c r="B30" s="58" t="s">
        <v>610</v>
      </c>
      <c r="C30" s="391">
        <v>79392</v>
      </c>
      <c r="D30" s="391">
        <v>79819</v>
      </c>
      <c r="E30" s="391">
        <v>634553</v>
      </c>
      <c r="F30" s="391">
        <v>1939279</v>
      </c>
      <c r="G30" s="391">
        <v>1928510</v>
      </c>
      <c r="H30" s="4">
        <v>7.95</v>
      </c>
      <c r="I30" s="1">
        <v>24296</v>
      </c>
      <c r="J30" s="1">
        <v>3056</v>
      </c>
      <c r="K30" s="1">
        <v>24161</v>
      </c>
      <c r="L30" s="1">
        <v>3039</v>
      </c>
      <c r="V30" s="2"/>
      <c r="W30" s="270"/>
      <c r="X30" s="270"/>
      <c r="Y30" s="270"/>
      <c r="Z30" s="270"/>
      <c r="AA30" s="270"/>
      <c r="AB30" s="270"/>
    </row>
    <row r="31" spans="1:28" ht="19.5" customHeight="1">
      <c r="A31" s="567"/>
      <c r="B31" s="57" t="s">
        <v>611</v>
      </c>
      <c r="C31" s="3">
        <v>156316</v>
      </c>
      <c r="D31" s="3">
        <v>157140</v>
      </c>
      <c r="E31" s="3">
        <v>881988</v>
      </c>
      <c r="F31" s="3">
        <v>2460493</v>
      </c>
      <c r="G31" s="3">
        <v>2419331</v>
      </c>
      <c r="H31" s="30">
        <v>5.61</v>
      </c>
      <c r="I31" s="3">
        <v>15658</v>
      </c>
      <c r="J31" s="3">
        <v>2790</v>
      </c>
      <c r="K31" s="3">
        <v>15396</v>
      </c>
      <c r="L31" s="3">
        <v>2743</v>
      </c>
      <c r="V31" s="2"/>
      <c r="W31" s="270"/>
      <c r="X31" s="270"/>
      <c r="Y31" s="270"/>
      <c r="Z31" s="270"/>
      <c r="AA31" s="270"/>
      <c r="AB31" s="270"/>
    </row>
    <row r="32" spans="1:28" ht="19.5" customHeight="1">
      <c r="A32" s="580" t="s">
        <v>65</v>
      </c>
      <c r="B32" s="104" t="s">
        <v>18</v>
      </c>
      <c r="C32" s="84">
        <v>455626</v>
      </c>
      <c r="D32" s="84">
        <v>457841</v>
      </c>
      <c r="E32" s="84">
        <v>3139644</v>
      </c>
      <c r="F32" s="84">
        <v>8687109</v>
      </c>
      <c r="G32" s="84">
        <v>8575025</v>
      </c>
      <c r="H32" s="39">
        <v>6.86</v>
      </c>
      <c r="I32" s="84">
        <v>18974</v>
      </c>
      <c r="J32" s="84">
        <v>2767</v>
      </c>
      <c r="K32" s="84">
        <v>18729</v>
      </c>
      <c r="L32" s="84">
        <v>2731</v>
      </c>
      <c r="V32" s="2"/>
      <c r="W32" s="270"/>
      <c r="X32" s="270"/>
      <c r="Y32" s="270"/>
      <c r="Z32" s="270"/>
      <c r="AA32" s="270"/>
      <c r="AB32" s="270"/>
    </row>
    <row r="33" spans="1:28" ht="19.5" customHeight="1">
      <c r="A33" s="702"/>
      <c r="B33" s="58" t="s">
        <v>610</v>
      </c>
      <c r="C33" s="1">
        <v>154309</v>
      </c>
      <c r="D33" s="1">
        <v>155024</v>
      </c>
      <c r="E33" s="1">
        <v>1300785</v>
      </c>
      <c r="F33" s="1">
        <v>3736445</v>
      </c>
      <c r="G33" s="1">
        <v>3712213</v>
      </c>
      <c r="H33" s="4">
        <v>8.39</v>
      </c>
      <c r="I33" s="1">
        <v>24102</v>
      </c>
      <c r="J33" s="1">
        <v>2872</v>
      </c>
      <c r="K33" s="1">
        <v>23946</v>
      </c>
      <c r="L33" s="1">
        <v>2854</v>
      </c>
      <c r="V33" s="2"/>
      <c r="W33" s="270"/>
      <c r="X33" s="270"/>
      <c r="Y33" s="270"/>
      <c r="Z33" s="270"/>
      <c r="AA33" s="270"/>
      <c r="AB33" s="270"/>
    </row>
    <row r="34" spans="1:28" ht="19.5" customHeight="1">
      <c r="A34" s="703"/>
      <c r="B34" s="378" t="s">
        <v>611</v>
      </c>
      <c r="C34" s="29">
        <v>301317</v>
      </c>
      <c r="D34" s="29">
        <v>302817</v>
      </c>
      <c r="E34" s="29">
        <v>1838859</v>
      </c>
      <c r="F34" s="29">
        <v>4950664</v>
      </c>
      <c r="G34" s="29">
        <v>4862812</v>
      </c>
      <c r="H34" s="32">
        <v>6.07</v>
      </c>
      <c r="I34" s="29">
        <v>16349</v>
      </c>
      <c r="J34" s="29">
        <v>2692</v>
      </c>
      <c r="K34" s="29">
        <v>16059</v>
      </c>
      <c r="L34" s="29">
        <v>2644</v>
      </c>
      <c r="V34" s="2"/>
      <c r="W34" s="270"/>
      <c r="X34" s="270"/>
      <c r="Y34" s="270"/>
      <c r="Z34" s="270"/>
      <c r="AA34" s="270"/>
      <c r="AB34" s="270"/>
    </row>
    <row r="35" ht="12">
      <c r="A35" s="263" t="s">
        <v>881</v>
      </c>
    </row>
    <row r="36" spans="1:10" ht="12">
      <c r="A36" s="6" t="s">
        <v>882</v>
      </c>
      <c r="B36" s="24"/>
      <c r="H36" s="2"/>
      <c r="I36" s="2"/>
      <c r="J36" s="2"/>
    </row>
    <row r="37" spans="3:7" ht="12">
      <c r="C37" s="203"/>
      <c r="D37" s="203"/>
      <c r="E37" s="203"/>
      <c r="F37" s="203"/>
      <c r="G37" s="203"/>
    </row>
    <row r="38" spans="3:7" ht="12">
      <c r="C38" s="135"/>
      <c r="D38" s="135"/>
      <c r="E38" s="135"/>
      <c r="F38" s="135"/>
      <c r="G38" s="135"/>
    </row>
    <row r="39" spans="3:12" ht="12">
      <c r="C39" s="135"/>
      <c r="D39" s="135"/>
      <c r="E39" s="135"/>
      <c r="F39" s="135"/>
      <c r="G39" s="135"/>
      <c r="H39" s="234"/>
      <c r="I39" s="2"/>
      <c r="J39" s="2"/>
      <c r="K39" s="2"/>
      <c r="L39" s="2"/>
    </row>
    <row r="40" spans="3:12" ht="12">
      <c r="C40" s="135"/>
      <c r="D40" s="135"/>
      <c r="E40" s="135"/>
      <c r="F40" s="135"/>
      <c r="G40" s="135"/>
      <c r="H40" s="234"/>
      <c r="I40" s="2"/>
      <c r="J40" s="2"/>
      <c r="K40" s="2"/>
      <c r="L40" s="2"/>
    </row>
    <row r="41" spans="3:12" ht="12">
      <c r="C41" s="135"/>
      <c r="D41" s="135"/>
      <c r="E41" s="135"/>
      <c r="F41" s="135"/>
      <c r="G41" s="135"/>
      <c r="H41" s="234"/>
      <c r="I41" s="2"/>
      <c r="J41" s="2"/>
      <c r="K41" s="2"/>
      <c r="L41" s="2"/>
    </row>
    <row r="43" spans="3:13" ht="12"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</row>
    <row r="44" spans="3:13" ht="12"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</row>
    <row r="45" spans="3:13" ht="12"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</row>
  </sheetData>
  <mergeCells count="13">
    <mergeCell ref="A32:A34"/>
    <mergeCell ref="A17:A19"/>
    <mergeCell ref="A5:A7"/>
    <mergeCell ref="A8:A10"/>
    <mergeCell ref="A11:A13"/>
    <mergeCell ref="A14:A16"/>
    <mergeCell ref="A29:A31"/>
    <mergeCell ref="A26:A28"/>
    <mergeCell ref="A23:A25"/>
    <mergeCell ref="A20:A22"/>
    <mergeCell ref="D3:D4"/>
    <mergeCell ref="C3:C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55"/>
  <dimension ref="A1:AC36"/>
  <sheetViews>
    <sheetView showGridLines="0" workbookViewId="0" topLeftCell="A1">
      <selection activeCell="A1" sqref="A1"/>
    </sheetView>
  </sheetViews>
  <sheetFormatPr defaultColWidth="9.140625" defaultRowHeight="12"/>
  <cols>
    <col min="1" max="1" width="12.7109375" style="6" customWidth="1"/>
    <col min="2" max="2" width="6.7109375" style="6" customWidth="1"/>
    <col min="3" max="5" width="15.00390625" style="6" customWidth="1"/>
    <col min="6" max="7" width="15.7109375" style="6" customWidth="1"/>
    <col min="8" max="8" width="18.7109375" style="234" customWidth="1"/>
    <col min="9" max="12" width="18.7109375" style="6" customWidth="1"/>
    <col min="13" max="13" width="5.8515625" style="234" bestFit="1" customWidth="1"/>
    <col min="14" max="16" width="7.57421875" style="2" bestFit="1" customWidth="1"/>
    <col min="17" max="17" width="6.7109375" style="2" bestFit="1" customWidth="1"/>
    <col min="18" max="18" width="6.7109375" style="2" customWidth="1"/>
    <col min="19" max="19" width="6.7109375" style="2" bestFit="1" customWidth="1"/>
    <col min="20" max="21" width="7.57421875" style="2" bestFit="1" customWidth="1"/>
    <col min="22" max="29" width="5.140625" style="6" bestFit="1" customWidth="1"/>
    <col min="30" max="16384" width="9.140625" style="6" customWidth="1"/>
  </cols>
  <sheetData>
    <row r="1" spans="1:4" ht="13.5">
      <c r="A1" s="241"/>
      <c r="B1" s="243" t="s">
        <v>1286</v>
      </c>
      <c r="C1" s="241" t="s">
        <v>612</v>
      </c>
      <c r="D1" s="241"/>
    </row>
    <row r="2" ht="12">
      <c r="L2" s="102" t="s">
        <v>578</v>
      </c>
    </row>
    <row r="3" spans="1:12" ht="18.75" customHeight="1">
      <c r="A3" s="19"/>
      <c r="B3" s="20"/>
      <c r="C3" s="625" t="s">
        <v>122</v>
      </c>
      <c r="D3" s="625" t="s">
        <v>579</v>
      </c>
      <c r="E3" s="625" t="s">
        <v>580</v>
      </c>
      <c r="F3" s="190" t="s">
        <v>630</v>
      </c>
      <c r="G3" s="165"/>
      <c r="H3" s="549" t="s">
        <v>873</v>
      </c>
      <c r="I3" s="132" t="s">
        <v>888</v>
      </c>
      <c r="J3" s="132" t="s">
        <v>887</v>
      </c>
      <c r="K3" s="132" t="s">
        <v>886</v>
      </c>
      <c r="L3" s="192" t="s">
        <v>885</v>
      </c>
    </row>
    <row r="4" spans="1:12" ht="18.75" customHeight="1">
      <c r="A4" s="389"/>
      <c r="B4" s="390"/>
      <c r="C4" s="627"/>
      <c r="D4" s="627"/>
      <c r="E4" s="627"/>
      <c r="F4" s="231" t="s">
        <v>106</v>
      </c>
      <c r="G4" s="65" t="s">
        <v>155</v>
      </c>
      <c r="H4" s="550" t="s">
        <v>875</v>
      </c>
      <c r="I4" s="133" t="s">
        <v>667</v>
      </c>
      <c r="J4" s="133" t="s">
        <v>667</v>
      </c>
      <c r="K4" s="133" t="s">
        <v>153</v>
      </c>
      <c r="L4" s="193" t="s">
        <v>153</v>
      </c>
    </row>
    <row r="5" spans="1:29" ht="19.5" customHeight="1">
      <c r="A5" s="580" t="s">
        <v>66</v>
      </c>
      <c r="B5" s="104" t="s">
        <v>18</v>
      </c>
      <c r="C5" s="84">
        <v>755886</v>
      </c>
      <c r="D5" s="84">
        <v>759948</v>
      </c>
      <c r="E5" s="84">
        <v>6076905</v>
      </c>
      <c r="F5" s="84">
        <v>16431837</v>
      </c>
      <c r="G5" s="84">
        <v>16241638</v>
      </c>
      <c r="H5" s="39">
        <v>8</v>
      </c>
      <c r="I5" s="84">
        <v>21622</v>
      </c>
      <c r="J5" s="84">
        <v>2704</v>
      </c>
      <c r="K5" s="84">
        <v>21372</v>
      </c>
      <c r="L5" s="84">
        <v>2673</v>
      </c>
      <c r="V5" s="2"/>
      <c r="W5" s="2"/>
      <c r="X5" s="270"/>
      <c r="Y5" s="270"/>
      <c r="Z5" s="270"/>
      <c r="AA5" s="270"/>
      <c r="AB5" s="270"/>
      <c r="AC5" s="270"/>
    </row>
    <row r="6" spans="1:29" ht="19.5" customHeight="1">
      <c r="A6" s="702"/>
      <c r="B6" s="58" t="s">
        <v>610</v>
      </c>
      <c r="C6" s="391">
        <v>303955</v>
      </c>
      <c r="D6" s="391">
        <v>305617</v>
      </c>
      <c r="E6" s="391">
        <v>2816178</v>
      </c>
      <c r="F6" s="391">
        <v>8035091</v>
      </c>
      <c r="G6" s="391">
        <v>7980662</v>
      </c>
      <c r="H6" s="392">
        <v>9.21</v>
      </c>
      <c r="I6" s="391">
        <v>26291</v>
      </c>
      <c r="J6" s="391">
        <v>2853</v>
      </c>
      <c r="K6" s="391">
        <v>26113</v>
      </c>
      <c r="L6" s="391">
        <v>2834</v>
      </c>
      <c r="V6" s="2"/>
      <c r="W6" s="2"/>
      <c r="X6" s="270"/>
      <c r="Y6" s="270"/>
      <c r="Z6" s="270"/>
      <c r="AA6" s="270"/>
      <c r="AB6" s="270"/>
      <c r="AC6" s="270"/>
    </row>
    <row r="7" spans="1:29" ht="19.5" customHeight="1">
      <c r="A7" s="567"/>
      <c r="B7" s="57" t="s">
        <v>611</v>
      </c>
      <c r="C7" s="3">
        <v>451931</v>
      </c>
      <c r="D7" s="3">
        <v>454331</v>
      </c>
      <c r="E7" s="3">
        <v>3260727</v>
      </c>
      <c r="F7" s="3">
        <v>8396746</v>
      </c>
      <c r="G7" s="3">
        <v>8260976</v>
      </c>
      <c r="H7" s="30">
        <v>7.18</v>
      </c>
      <c r="I7" s="3">
        <v>18482</v>
      </c>
      <c r="J7" s="3">
        <v>2575</v>
      </c>
      <c r="K7" s="3">
        <v>18183</v>
      </c>
      <c r="L7" s="3">
        <v>2533</v>
      </c>
      <c r="V7" s="2"/>
      <c r="W7" s="2"/>
      <c r="X7" s="270"/>
      <c r="Y7" s="270"/>
      <c r="Z7" s="270"/>
      <c r="AA7" s="270"/>
      <c r="AB7" s="270"/>
      <c r="AC7" s="270"/>
    </row>
    <row r="8" spans="1:29" ht="19.5" customHeight="1">
      <c r="A8" s="580" t="s">
        <v>67</v>
      </c>
      <c r="B8" s="104" t="s">
        <v>18</v>
      </c>
      <c r="C8" s="84">
        <v>870620</v>
      </c>
      <c r="D8" s="84">
        <v>875309</v>
      </c>
      <c r="E8" s="84">
        <v>8041500</v>
      </c>
      <c r="F8" s="84">
        <v>21530555</v>
      </c>
      <c r="G8" s="84">
        <v>21325038</v>
      </c>
      <c r="H8" s="39">
        <v>9.19</v>
      </c>
      <c r="I8" s="84">
        <v>24598</v>
      </c>
      <c r="J8" s="84">
        <v>2677</v>
      </c>
      <c r="K8" s="84">
        <v>24363</v>
      </c>
      <c r="L8" s="84">
        <v>2652</v>
      </c>
      <c r="V8" s="2"/>
      <c r="W8" s="2"/>
      <c r="X8" s="270"/>
      <c r="Y8" s="270"/>
      <c r="Z8" s="270"/>
      <c r="AA8" s="270"/>
      <c r="AB8" s="270"/>
      <c r="AC8" s="270"/>
    </row>
    <row r="9" spans="1:29" ht="19.5" customHeight="1">
      <c r="A9" s="702"/>
      <c r="B9" s="58" t="s">
        <v>610</v>
      </c>
      <c r="C9" s="391">
        <v>411617</v>
      </c>
      <c r="D9" s="391">
        <v>413970</v>
      </c>
      <c r="E9" s="391">
        <v>4017721</v>
      </c>
      <c r="F9" s="391">
        <v>11548413</v>
      </c>
      <c r="G9" s="391">
        <v>11469185</v>
      </c>
      <c r="H9" s="392">
        <v>9.71</v>
      </c>
      <c r="I9" s="391">
        <v>27897</v>
      </c>
      <c r="J9" s="391">
        <v>2874</v>
      </c>
      <c r="K9" s="391">
        <v>27705</v>
      </c>
      <c r="L9" s="391">
        <v>2855</v>
      </c>
      <c r="V9" s="2"/>
      <c r="W9" s="2"/>
      <c r="X9" s="270"/>
      <c r="Y9" s="270"/>
      <c r="Z9" s="270"/>
      <c r="AA9" s="270"/>
      <c r="AB9" s="270"/>
      <c r="AC9" s="270"/>
    </row>
    <row r="10" spans="1:29" ht="19.5" customHeight="1">
      <c r="A10" s="567"/>
      <c r="B10" s="57" t="s">
        <v>611</v>
      </c>
      <c r="C10" s="3">
        <v>459003</v>
      </c>
      <c r="D10" s="3">
        <v>461339</v>
      </c>
      <c r="E10" s="3">
        <v>4023779</v>
      </c>
      <c r="F10" s="3">
        <v>9982142</v>
      </c>
      <c r="G10" s="3">
        <v>9855853</v>
      </c>
      <c r="H10" s="30">
        <v>8.72</v>
      </c>
      <c r="I10" s="3">
        <v>21637</v>
      </c>
      <c r="J10" s="3">
        <v>2481</v>
      </c>
      <c r="K10" s="3">
        <v>21364</v>
      </c>
      <c r="L10" s="3">
        <v>2449</v>
      </c>
      <c r="V10" s="2"/>
      <c r="W10" s="2"/>
      <c r="X10" s="270"/>
      <c r="Y10" s="270"/>
      <c r="Z10" s="270"/>
      <c r="AA10" s="270"/>
      <c r="AB10" s="270"/>
      <c r="AC10" s="270"/>
    </row>
    <row r="11" spans="1:29" ht="19.5" customHeight="1">
      <c r="A11" s="580" t="s">
        <v>68</v>
      </c>
      <c r="B11" s="104" t="s">
        <v>18</v>
      </c>
      <c r="C11" s="84">
        <v>733630</v>
      </c>
      <c r="D11" s="84">
        <v>737124</v>
      </c>
      <c r="E11" s="84">
        <v>7479134</v>
      </c>
      <c r="F11" s="84">
        <v>19917008</v>
      </c>
      <c r="G11" s="84">
        <v>19755047</v>
      </c>
      <c r="H11" s="39">
        <v>10.15</v>
      </c>
      <c r="I11" s="84">
        <v>27020</v>
      </c>
      <c r="J11" s="84">
        <v>2663</v>
      </c>
      <c r="K11" s="84">
        <v>26800</v>
      </c>
      <c r="L11" s="84">
        <v>2641</v>
      </c>
      <c r="V11" s="2"/>
      <c r="W11" s="2"/>
      <c r="X11" s="270"/>
      <c r="Y11" s="270"/>
      <c r="Z11" s="270"/>
      <c r="AA11" s="270"/>
      <c r="AB11" s="270"/>
      <c r="AC11" s="270"/>
    </row>
    <row r="12" spans="1:29" ht="19.5" customHeight="1">
      <c r="A12" s="702"/>
      <c r="B12" s="58" t="s">
        <v>610</v>
      </c>
      <c r="C12" s="391">
        <v>339517</v>
      </c>
      <c r="D12" s="391">
        <v>341164</v>
      </c>
      <c r="E12" s="391">
        <v>3472536</v>
      </c>
      <c r="F12" s="391">
        <v>10061426</v>
      </c>
      <c r="G12" s="391">
        <v>9994543</v>
      </c>
      <c r="H12" s="392">
        <v>10.18</v>
      </c>
      <c r="I12" s="391">
        <v>29491</v>
      </c>
      <c r="J12" s="391">
        <v>2897</v>
      </c>
      <c r="K12" s="391">
        <v>29295</v>
      </c>
      <c r="L12" s="391">
        <v>2878</v>
      </c>
      <c r="V12" s="2"/>
      <c r="W12" s="2"/>
      <c r="X12" s="270"/>
      <c r="Y12" s="270"/>
      <c r="Z12" s="270"/>
      <c r="AA12" s="270"/>
      <c r="AB12" s="270"/>
      <c r="AC12" s="270"/>
    </row>
    <row r="13" spans="1:29" ht="19.5" customHeight="1">
      <c r="A13" s="567"/>
      <c r="B13" s="57" t="s">
        <v>611</v>
      </c>
      <c r="C13" s="3">
        <v>394113</v>
      </c>
      <c r="D13" s="3">
        <v>395960</v>
      </c>
      <c r="E13" s="3">
        <v>4006598</v>
      </c>
      <c r="F13" s="3">
        <v>9855582</v>
      </c>
      <c r="G13" s="3">
        <v>9760504</v>
      </c>
      <c r="H13" s="30">
        <v>10.12</v>
      </c>
      <c r="I13" s="3">
        <v>24890</v>
      </c>
      <c r="J13" s="3">
        <v>2460</v>
      </c>
      <c r="K13" s="3">
        <v>24650</v>
      </c>
      <c r="L13" s="3">
        <v>2436</v>
      </c>
      <c r="V13" s="2"/>
      <c r="W13" s="2"/>
      <c r="X13" s="270"/>
      <c r="Y13" s="270"/>
      <c r="Z13" s="270"/>
      <c r="AA13" s="270"/>
      <c r="AB13" s="270"/>
      <c r="AC13" s="270"/>
    </row>
    <row r="14" spans="1:29" ht="19.5" customHeight="1">
      <c r="A14" s="580" t="s">
        <v>69</v>
      </c>
      <c r="B14" s="104" t="s">
        <v>18</v>
      </c>
      <c r="C14" s="84">
        <v>739348</v>
      </c>
      <c r="D14" s="84">
        <v>743424</v>
      </c>
      <c r="E14" s="84">
        <v>7828253</v>
      </c>
      <c r="F14" s="84">
        <v>21049905</v>
      </c>
      <c r="G14" s="84">
        <v>20890585</v>
      </c>
      <c r="H14" s="39">
        <v>10.53</v>
      </c>
      <c r="I14" s="84">
        <v>28315</v>
      </c>
      <c r="J14" s="84">
        <v>2689</v>
      </c>
      <c r="K14" s="84">
        <v>28100</v>
      </c>
      <c r="L14" s="84">
        <v>2669</v>
      </c>
      <c r="V14" s="2"/>
      <c r="W14" s="2"/>
      <c r="X14" s="270"/>
      <c r="Y14" s="270"/>
      <c r="Z14" s="270"/>
      <c r="AA14" s="270"/>
      <c r="AB14" s="270"/>
      <c r="AC14" s="270"/>
    </row>
    <row r="15" spans="1:29" ht="19.5" customHeight="1">
      <c r="A15" s="702"/>
      <c r="B15" s="58" t="s">
        <v>610</v>
      </c>
      <c r="C15" s="391">
        <v>289553</v>
      </c>
      <c r="D15" s="391">
        <v>291136</v>
      </c>
      <c r="E15" s="391">
        <v>3084129</v>
      </c>
      <c r="F15" s="391">
        <v>9005082</v>
      </c>
      <c r="G15" s="391">
        <v>8949838</v>
      </c>
      <c r="H15" s="392">
        <v>10.59</v>
      </c>
      <c r="I15" s="391">
        <v>30931</v>
      </c>
      <c r="J15" s="391">
        <v>2920</v>
      </c>
      <c r="K15" s="391">
        <v>30741</v>
      </c>
      <c r="L15" s="391">
        <v>2902</v>
      </c>
      <c r="V15" s="2"/>
      <c r="W15" s="2"/>
      <c r="X15" s="270"/>
      <c r="Y15" s="270"/>
      <c r="Z15" s="270"/>
      <c r="AA15" s="270"/>
      <c r="AB15" s="270"/>
      <c r="AC15" s="270"/>
    </row>
    <row r="16" spans="1:29" ht="19.5" customHeight="1">
      <c r="A16" s="567"/>
      <c r="B16" s="57" t="s">
        <v>611</v>
      </c>
      <c r="C16" s="3">
        <v>449795</v>
      </c>
      <c r="D16" s="3">
        <v>452288</v>
      </c>
      <c r="E16" s="3">
        <v>4744124</v>
      </c>
      <c r="F16" s="3">
        <v>12044823</v>
      </c>
      <c r="G16" s="3">
        <v>11940747</v>
      </c>
      <c r="H16" s="30">
        <v>10.49</v>
      </c>
      <c r="I16" s="3">
        <v>26631</v>
      </c>
      <c r="J16" s="3">
        <v>2539</v>
      </c>
      <c r="K16" s="3">
        <v>26401</v>
      </c>
      <c r="L16" s="3">
        <v>2517</v>
      </c>
      <c r="V16" s="2"/>
      <c r="W16" s="2"/>
      <c r="X16" s="270"/>
      <c r="Y16" s="270"/>
      <c r="Z16" s="270"/>
      <c r="AA16" s="270"/>
      <c r="AB16" s="270"/>
      <c r="AC16" s="270"/>
    </row>
    <row r="17" spans="1:29" ht="19.5" customHeight="1">
      <c r="A17" s="580" t="s">
        <v>70</v>
      </c>
      <c r="B17" s="104" t="s">
        <v>18</v>
      </c>
      <c r="C17" s="84">
        <v>1076956</v>
      </c>
      <c r="D17" s="84">
        <v>1082862</v>
      </c>
      <c r="E17" s="84">
        <v>11376837</v>
      </c>
      <c r="F17" s="84">
        <v>30094792</v>
      </c>
      <c r="G17" s="84">
        <v>29908758</v>
      </c>
      <c r="H17" s="39">
        <v>10.51</v>
      </c>
      <c r="I17" s="84">
        <v>27792</v>
      </c>
      <c r="J17" s="84">
        <v>2645</v>
      </c>
      <c r="K17" s="84">
        <v>27620</v>
      </c>
      <c r="L17" s="84">
        <v>2629</v>
      </c>
      <c r="V17" s="2"/>
      <c r="W17" s="2"/>
      <c r="X17" s="270"/>
      <c r="Y17" s="270"/>
      <c r="Z17" s="270"/>
      <c r="AA17" s="270"/>
      <c r="AB17" s="270"/>
      <c r="AC17" s="270"/>
    </row>
    <row r="18" spans="1:29" ht="19.5" customHeight="1">
      <c r="A18" s="582"/>
      <c r="B18" s="58" t="s">
        <v>610</v>
      </c>
      <c r="C18" s="391">
        <v>321176</v>
      </c>
      <c r="D18" s="391">
        <v>323008</v>
      </c>
      <c r="E18" s="391">
        <v>3407471</v>
      </c>
      <c r="F18" s="391">
        <v>9737500</v>
      </c>
      <c r="G18" s="391">
        <v>9682425</v>
      </c>
      <c r="H18" s="392">
        <v>10.55</v>
      </c>
      <c r="I18" s="391">
        <v>30146</v>
      </c>
      <c r="J18" s="391">
        <v>2858</v>
      </c>
      <c r="K18" s="391">
        <v>29976</v>
      </c>
      <c r="L18" s="391">
        <v>2842</v>
      </c>
      <c r="V18" s="2"/>
      <c r="W18" s="2"/>
      <c r="X18" s="270"/>
      <c r="Y18" s="270"/>
      <c r="Z18" s="270"/>
      <c r="AA18" s="270"/>
      <c r="AB18" s="270"/>
      <c r="AC18" s="270"/>
    </row>
    <row r="19" spans="1:29" ht="19.5" customHeight="1">
      <c r="A19" s="584"/>
      <c r="B19" s="57" t="s">
        <v>611</v>
      </c>
      <c r="C19" s="3">
        <v>755780</v>
      </c>
      <c r="D19" s="3">
        <v>759854</v>
      </c>
      <c r="E19" s="3">
        <v>7969366</v>
      </c>
      <c r="F19" s="3">
        <v>20357292</v>
      </c>
      <c r="G19" s="3">
        <v>20226333</v>
      </c>
      <c r="H19" s="30">
        <v>10.49</v>
      </c>
      <c r="I19" s="3">
        <v>26791</v>
      </c>
      <c r="J19" s="3">
        <v>2554</v>
      </c>
      <c r="K19" s="3">
        <v>26619</v>
      </c>
      <c r="L19" s="3">
        <v>2538</v>
      </c>
      <c r="V19" s="2"/>
      <c r="W19" s="2"/>
      <c r="X19" s="270"/>
      <c r="Y19" s="270"/>
      <c r="Z19" s="270"/>
      <c r="AA19" s="270"/>
      <c r="AB19" s="270"/>
      <c r="AC19" s="270"/>
    </row>
    <row r="20" spans="1:29" ht="19.5" customHeight="1">
      <c r="A20" s="580" t="s">
        <v>71</v>
      </c>
      <c r="B20" s="104" t="s">
        <v>18</v>
      </c>
      <c r="C20" s="84">
        <v>1612839</v>
      </c>
      <c r="D20" s="84">
        <v>1621789</v>
      </c>
      <c r="E20" s="84">
        <v>16903844</v>
      </c>
      <c r="F20" s="84">
        <v>44485539</v>
      </c>
      <c r="G20" s="84">
        <v>44401957</v>
      </c>
      <c r="H20" s="39">
        <v>10.42</v>
      </c>
      <c r="I20" s="84">
        <v>27430</v>
      </c>
      <c r="J20" s="84">
        <v>2632</v>
      </c>
      <c r="K20" s="84">
        <v>27378</v>
      </c>
      <c r="L20" s="84">
        <v>2627</v>
      </c>
      <c r="V20" s="2"/>
      <c r="W20" s="2"/>
      <c r="X20" s="270"/>
      <c r="Y20" s="270"/>
      <c r="Z20" s="270"/>
      <c r="AA20" s="270"/>
      <c r="AB20" s="270"/>
      <c r="AC20" s="270"/>
    </row>
    <row r="21" spans="1:29" ht="19.5" customHeight="1">
      <c r="A21" s="582"/>
      <c r="B21" s="58" t="s">
        <v>610</v>
      </c>
      <c r="C21" s="391">
        <v>412454</v>
      </c>
      <c r="D21" s="391">
        <v>414721</v>
      </c>
      <c r="E21" s="391">
        <v>4354613</v>
      </c>
      <c r="F21" s="391">
        <v>12282070</v>
      </c>
      <c r="G21" s="391">
        <v>12245473</v>
      </c>
      <c r="H21" s="392">
        <v>10.5</v>
      </c>
      <c r="I21" s="391">
        <v>29615</v>
      </c>
      <c r="J21" s="391">
        <v>2820</v>
      </c>
      <c r="K21" s="391">
        <v>29527</v>
      </c>
      <c r="L21" s="391">
        <v>2812</v>
      </c>
      <c r="V21" s="2"/>
      <c r="W21" s="2"/>
      <c r="X21" s="270"/>
      <c r="Y21" s="270"/>
      <c r="Z21" s="270"/>
      <c r="AA21" s="270"/>
      <c r="AB21" s="270"/>
      <c r="AC21" s="270"/>
    </row>
    <row r="22" spans="1:29" ht="19.5" customHeight="1">
      <c r="A22" s="584"/>
      <c r="B22" s="57" t="s">
        <v>611</v>
      </c>
      <c r="C22" s="3">
        <v>1200385</v>
      </c>
      <c r="D22" s="3">
        <v>1207068</v>
      </c>
      <c r="E22" s="3">
        <v>12549231</v>
      </c>
      <c r="F22" s="3">
        <v>32203469</v>
      </c>
      <c r="G22" s="3">
        <v>32156484</v>
      </c>
      <c r="H22" s="30">
        <v>10.4</v>
      </c>
      <c r="I22" s="3">
        <v>26679</v>
      </c>
      <c r="J22" s="3">
        <v>2566</v>
      </c>
      <c r="K22" s="3">
        <v>26640</v>
      </c>
      <c r="L22" s="3">
        <v>2562</v>
      </c>
      <c r="V22" s="2"/>
      <c r="W22" s="2"/>
      <c r="X22" s="270"/>
      <c r="Y22" s="270"/>
      <c r="Z22" s="270"/>
      <c r="AA22" s="270"/>
      <c r="AB22" s="270"/>
      <c r="AC22" s="270"/>
    </row>
    <row r="23" spans="1:29" ht="19.5" customHeight="1">
      <c r="A23" s="580" t="s">
        <v>72</v>
      </c>
      <c r="B23" s="104" t="s">
        <v>18</v>
      </c>
      <c r="C23" s="84">
        <v>1706036</v>
      </c>
      <c r="D23" s="84">
        <v>1715164</v>
      </c>
      <c r="E23" s="84">
        <v>17932538</v>
      </c>
      <c r="F23" s="84">
        <v>47173111</v>
      </c>
      <c r="G23" s="84">
        <v>47110662</v>
      </c>
      <c r="H23" s="39">
        <v>10.46</v>
      </c>
      <c r="I23" s="84">
        <v>27504</v>
      </c>
      <c r="J23" s="84">
        <v>2631</v>
      </c>
      <c r="K23" s="84">
        <v>27467</v>
      </c>
      <c r="L23" s="84">
        <v>2627</v>
      </c>
      <c r="V23" s="2"/>
      <c r="W23" s="2"/>
      <c r="X23" s="270"/>
      <c r="Y23" s="270"/>
      <c r="Z23" s="270"/>
      <c r="AA23" s="270"/>
      <c r="AB23" s="270"/>
      <c r="AC23" s="270"/>
    </row>
    <row r="24" spans="1:29" ht="19.5" customHeight="1">
      <c r="A24" s="582"/>
      <c r="B24" s="58" t="s">
        <v>610</v>
      </c>
      <c r="C24" s="391">
        <v>425261</v>
      </c>
      <c r="D24" s="391">
        <v>427541</v>
      </c>
      <c r="E24" s="391">
        <v>4505992</v>
      </c>
      <c r="F24" s="391">
        <v>12612054</v>
      </c>
      <c r="G24" s="391">
        <v>12591157</v>
      </c>
      <c r="H24" s="392">
        <v>10.54</v>
      </c>
      <c r="I24" s="391">
        <v>29499</v>
      </c>
      <c r="J24" s="391">
        <v>2799</v>
      </c>
      <c r="K24" s="391">
        <v>29450</v>
      </c>
      <c r="L24" s="391">
        <v>2794</v>
      </c>
      <c r="V24" s="2"/>
      <c r="W24" s="2"/>
      <c r="X24" s="270"/>
      <c r="Y24" s="270"/>
      <c r="Z24" s="270"/>
      <c r="AA24" s="270"/>
      <c r="AB24" s="270"/>
      <c r="AC24" s="270"/>
    </row>
    <row r="25" spans="1:29" ht="19.5" customHeight="1">
      <c r="A25" s="584"/>
      <c r="B25" s="57" t="s">
        <v>611</v>
      </c>
      <c r="C25" s="3">
        <v>1280775</v>
      </c>
      <c r="D25" s="3">
        <v>1287623</v>
      </c>
      <c r="E25" s="3">
        <v>13426546</v>
      </c>
      <c r="F25" s="3">
        <v>34561057</v>
      </c>
      <c r="G25" s="3">
        <v>34519505</v>
      </c>
      <c r="H25" s="30">
        <v>10.43</v>
      </c>
      <c r="I25" s="3">
        <v>26841</v>
      </c>
      <c r="J25" s="3">
        <v>2574</v>
      </c>
      <c r="K25" s="3">
        <v>26809</v>
      </c>
      <c r="L25" s="3">
        <v>2571</v>
      </c>
      <c r="V25" s="2"/>
      <c r="W25" s="2"/>
      <c r="X25" s="270"/>
      <c r="Y25" s="270"/>
      <c r="Z25" s="270"/>
      <c r="AA25" s="270"/>
      <c r="AB25" s="270"/>
      <c r="AC25" s="270"/>
    </row>
    <row r="26" spans="1:29" ht="19.5" customHeight="1">
      <c r="A26" s="580" t="s">
        <v>613</v>
      </c>
      <c r="B26" s="104" t="s">
        <v>18</v>
      </c>
      <c r="C26" s="84">
        <v>1251262</v>
      </c>
      <c r="D26" s="84">
        <v>1258068</v>
      </c>
      <c r="E26" s="84">
        <v>13238923</v>
      </c>
      <c r="F26" s="84">
        <v>34900848</v>
      </c>
      <c r="G26" s="84">
        <v>34861301</v>
      </c>
      <c r="H26" s="39">
        <v>10.52</v>
      </c>
      <c r="I26" s="84">
        <v>27742</v>
      </c>
      <c r="J26" s="84">
        <v>2636</v>
      </c>
      <c r="K26" s="84">
        <v>27710</v>
      </c>
      <c r="L26" s="84">
        <v>2633</v>
      </c>
      <c r="V26" s="2"/>
      <c r="W26" s="2"/>
      <c r="X26" s="270"/>
      <c r="Y26" s="270"/>
      <c r="Z26" s="270"/>
      <c r="AA26" s="270"/>
      <c r="AB26" s="270"/>
      <c r="AC26" s="270"/>
    </row>
    <row r="27" spans="1:29" ht="19.5" customHeight="1">
      <c r="A27" s="582"/>
      <c r="B27" s="58" t="s">
        <v>610</v>
      </c>
      <c r="C27" s="391">
        <v>292869</v>
      </c>
      <c r="D27" s="391">
        <v>294483</v>
      </c>
      <c r="E27" s="391">
        <v>3103260</v>
      </c>
      <c r="F27" s="391">
        <v>8684572</v>
      </c>
      <c r="G27" s="391">
        <v>8675028</v>
      </c>
      <c r="H27" s="392">
        <v>10.54</v>
      </c>
      <c r="I27" s="391">
        <v>29491</v>
      </c>
      <c r="J27" s="391">
        <v>2799</v>
      </c>
      <c r="K27" s="391">
        <v>29459</v>
      </c>
      <c r="L27" s="391">
        <v>2795</v>
      </c>
      <c r="V27" s="2"/>
      <c r="W27" s="2"/>
      <c r="X27" s="270"/>
      <c r="Y27" s="270"/>
      <c r="Z27" s="270"/>
      <c r="AA27" s="270"/>
      <c r="AB27" s="270"/>
      <c r="AC27" s="270"/>
    </row>
    <row r="28" spans="1:29" ht="19.5" customHeight="1">
      <c r="A28" s="582"/>
      <c r="B28" s="58" t="s">
        <v>611</v>
      </c>
      <c r="C28" s="1">
        <v>958393</v>
      </c>
      <c r="D28" s="1">
        <v>963585</v>
      </c>
      <c r="E28" s="1">
        <v>10135663</v>
      </c>
      <c r="F28" s="1">
        <v>26216276</v>
      </c>
      <c r="G28" s="1">
        <v>26186273</v>
      </c>
      <c r="H28" s="4">
        <v>10.52</v>
      </c>
      <c r="I28" s="1">
        <v>27207</v>
      </c>
      <c r="J28" s="1">
        <v>2587</v>
      </c>
      <c r="K28" s="1">
        <v>27176</v>
      </c>
      <c r="L28" s="1">
        <v>2584</v>
      </c>
      <c r="V28" s="2"/>
      <c r="W28" s="2"/>
      <c r="X28" s="270"/>
      <c r="Y28" s="270"/>
      <c r="Z28" s="270"/>
      <c r="AA28" s="270"/>
      <c r="AB28" s="270"/>
      <c r="AC28" s="270"/>
    </row>
    <row r="29" spans="1:29" ht="19.5" customHeight="1">
      <c r="A29" s="580" t="s">
        <v>614</v>
      </c>
      <c r="B29" s="104" t="s">
        <v>18</v>
      </c>
      <c r="C29" s="84">
        <v>646606</v>
      </c>
      <c r="D29" s="84">
        <v>649860</v>
      </c>
      <c r="E29" s="84">
        <v>6872148</v>
      </c>
      <c r="F29" s="84">
        <v>17800812</v>
      </c>
      <c r="G29" s="84">
        <v>17780727</v>
      </c>
      <c r="H29" s="39">
        <v>10.57</v>
      </c>
      <c r="I29" s="84">
        <v>27392</v>
      </c>
      <c r="J29" s="84">
        <v>2590</v>
      </c>
      <c r="K29" s="84">
        <v>27361</v>
      </c>
      <c r="L29" s="84">
        <v>2587</v>
      </c>
      <c r="V29" s="2"/>
      <c r="W29" s="2"/>
      <c r="X29" s="270"/>
      <c r="Y29" s="270"/>
      <c r="Z29" s="270"/>
      <c r="AA29" s="270"/>
      <c r="AB29" s="270"/>
      <c r="AC29" s="270"/>
    </row>
    <row r="30" spans="1:29" ht="19.5" customHeight="1">
      <c r="A30" s="702"/>
      <c r="B30" s="58" t="s">
        <v>610</v>
      </c>
      <c r="C30" s="1">
        <v>140032</v>
      </c>
      <c r="D30" s="1">
        <v>140716</v>
      </c>
      <c r="E30" s="1">
        <v>1492929</v>
      </c>
      <c r="F30" s="1">
        <v>4157526</v>
      </c>
      <c r="G30" s="1">
        <v>4153088</v>
      </c>
      <c r="H30" s="4">
        <v>10.61</v>
      </c>
      <c r="I30" s="1">
        <v>29546</v>
      </c>
      <c r="J30" s="1">
        <v>2785</v>
      </c>
      <c r="K30" s="1">
        <v>29514</v>
      </c>
      <c r="L30" s="1">
        <v>2782</v>
      </c>
      <c r="V30" s="2"/>
      <c r="W30" s="2"/>
      <c r="X30" s="270"/>
      <c r="Y30" s="270"/>
      <c r="Z30" s="270"/>
      <c r="AA30" s="270"/>
      <c r="AB30" s="270"/>
      <c r="AC30" s="270"/>
    </row>
    <row r="31" spans="1:29" ht="19.5" customHeight="1">
      <c r="A31" s="567"/>
      <c r="B31" s="57" t="s">
        <v>611</v>
      </c>
      <c r="C31" s="3">
        <v>506574</v>
      </c>
      <c r="D31" s="3">
        <v>509144</v>
      </c>
      <c r="E31" s="3">
        <v>5379219</v>
      </c>
      <c r="F31" s="3">
        <v>13643286</v>
      </c>
      <c r="G31" s="3">
        <v>13627639</v>
      </c>
      <c r="H31" s="30">
        <v>10.57</v>
      </c>
      <c r="I31" s="3">
        <v>26797</v>
      </c>
      <c r="J31" s="3">
        <v>2536</v>
      </c>
      <c r="K31" s="3">
        <v>26766</v>
      </c>
      <c r="L31" s="3">
        <v>2533</v>
      </c>
      <c r="V31" s="2"/>
      <c r="W31" s="2"/>
      <c r="X31" s="270"/>
      <c r="Y31" s="270"/>
      <c r="Z31" s="270"/>
      <c r="AA31" s="270"/>
      <c r="AB31" s="270"/>
      <c r="AC31" s="270"/>
    </row>
    <row r="32" spans="1:29" ht="19.5" customHeight="1">
      <c r="A32" s="580" t="s">
        <v>615</v>
      </c>
      <c r="B32" s="104" t="s">
        <v>18</v>
      </c>
      <c r="C32" s="84">
        <v>270154</v>
      </c>
      <c r="D32" s="84">
        <v>271441</v>
      </c>
      <c r="E32" s="84">
        <v>3008084</v>
      </c>
      <c r="F32" s="84">
        <v>7493890</v>
      </c>
      <c r="G32" s="84">
        <v>7486941</v>
      </c>
      <c r="H32" s="39">
        <v>11.08</v>
      </c>
      <c r="I32" s="84">
        <v>27608</v>
      </c>
      <c r="J32" s="84">
        <v>2491</v>
      </c>
      <c r="K32" s="84">
        <v>27582</v>
      </c>
      <c r="L32" s="84">
        <v>2489</v>
      </c>
      <c r="V32" s="2"/>
      <c r="W32" s="2"/>
      <c r="X32" s="270"/>
      <c r="Y32" s="270"/>
      <c r="Z32" s="270"/>
      <c r="AA32" s="270"/>
      <c r="AB32" s="270"/>
      <c r="AC32" s="270"/>
    </row>
    <row r="33" spans="1:29" ht="19.5" customHeight="1">
      <c r="A33" s="702"/>
      <c r="B33" s="58" t="s">
        <v>610</v>
      </c>
      <c r="C33" s="1">
        <v>51838</v>
      </c>
      <c r="D33" s="1">
        <v>52084</v>
      </c>
      <c r="E33" s="1">
        <v>556319</v>
      </c>
      <c r="F33" s="1">
        <v>1484746</v>
      </c>
      <c r="G33" s="1">
        <v>1483271</v>
      </c>
      <c r="H33" s="4">
        <v>10.68</v>
      </c>
      <c r="I33" s="1">
        <v>28507</v>
      </c>
      <c r="J33" s="1">
        <v>2669</v>
      </c>
      <c r="K33" s="1">
        <v>28478</v>
      </c>
      <c r="L33" s="1">
        <v>2666</v>
      </c>
      <c r="V33" s="2"/>
      <c r="W33" s="2"/>
      <c r="X33" s="270"/>
      <c r="Y33" s="270"/>
      <c r="Z33" s="270"/>
      <c r="AA33" s="270"/>
      <c r="AB33" s="270"/>
      <c r="AC33" s="270"/>
    </row>
    <row r="34" spans="1:29" ht="19.5" customHeight="1">
      <c r="A34" s="703"/>
      <c r="B34" s="378" t="s">
        <v>611</v>
      </c>
      <c r="C34" s="29">
        <v>218316</v>
      </c>
      <c r="D34" s="29">
        <v>219357</v>
      </c>
      <c r="E34" s="29">
        <v>2451765</v>
      </c>
      <c r="F34" s="29">
        <v>6009144</v>
      </c>
      <c r="G34" s="29">
        <v>6003670</v>
      </c>
      <c r="H34" s="32">
        <v>11.18</v>
      </c>
      <c r="I34" s="29">
        <v>27394</v>
      </c>
      <c r="J34" s="29">
        <v>2451</v>
      </c>
      <c r="K34" s="29">
        <v>27369</v>
      </c>
      <c r="L34" s="29">
        <v>2449</v>
      </c>
      <c r="V34" s="2"/>
      <c r="W34" s="2"/>
      <c r="X34" s="270"/>
      <c r="Y34" s="270"/>
      <c r="Z34" s="270"/>
      <c r="AA34" s="270"/>
      <c r="AB34" s="270"/>
      <c r="AC34" s="270"/>
    </row>
    <row r="35" ht="12">
      <c r="A35" s="263" t="s">
        <v>881</v>
      </c>
    </row>
    <row r="36" spans="1:7" ht="12">
      <c r="A36" s="6" t="s">
        <v>882</v>
      </c>
      <c r="C36" s="135"/>
      <c r="D36" s="135"/>
      <c r="E36" s="135"/>
      <c r="F36" s="135"/>
      <c r="G36" s="135"/>
    </row>
  </sheetData>
  <mergeCells count="13">
    <mergeCell ref="C3:C4"/>
    <mergeCell ref="D3:D4"/>
    <mergeCell ref="E3:E4"/>
    <mergeCell ref="A8:A10"/>
    <mergeCell ref="A5:A7"/>
    <mergeCell ref="A29:A31"/>
    <mergeCell ref="A32:A34"/>
    <mergeCell ref="A14:A16"/>
    <mergeCell ref="A11:A13"/>
    <mergeCell ref="A26:A28"/>
    <mergeCell ref="A23:A25"/>
    <mergeCell ref="A20:A22"/>
    <mergeCell ref="A17:A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B37"/>
  <sheetViews>
    <sheetView showGridLines="0" workbookViewId="0" topLeftCell="A1">
      <selection activeCell="A1" sqref="A1"/>
    </sheetView>
  </sheetViews>
  <sheetFormatPr defaultColWidth="9.140625" defaultRowHeight="12"/>
  <cols>
    <col min="1" max="1" width="4.00390625" style="311" customWidth="1"/>
    <col min="2" max="2" width="9.00390625" style="311" customWidth="1"/>
    <col min="3" max="3" width="7.57421875" style="264" customWidth="1"/>
    <col min="4" max="5" width="6.7109375" style="264" customWidth="1"/>
    <col min="6" max="6" width="5.8515625" style="264" customWidth="1"/>
    <col min="7" max="7" width="6.00390625" style="264" customWidth="1"/>
    <col min="8" max="8" width="6.7109375" style="264" customWidth="1"/>
    <col min="9" max="9" width="6.00390625" style="264" customWidth="1"/>
    <col min="10" max="10" width="6.7109375" style="264" customWidth="1"/>
    <col min="11" max="11" width="5.8515625" style="264" customWidth="1"/>
    <col min="12" max="12" width="6.8515625" style="264" customWidth="1"/>
    <col min="13" max="13" width="5.7109375" style="264" customWidth="1"/>
    <col min="14" max="14" width="5.8515625" style="264" customWidth="1"/>
    <col min="15" max="15" width="6.7109375" style="264" customWidth="1"/>
    <col min="16" max="16384" width="9.140625" style="264" customWidth="1"/>
  </cols>
  <sheetData>
    <row r="1" spans="2:3" ht="15" customHeight="1">
      <c r="B1" s="312" t="s">
        <v>307</v>
      </c>
      <c r="C1" s="241" t="s">
        <v>733</v>
      </c>
    </row>
    <row r="2" ht="15" customHeight="1">
      <c r="O2" s="275" t="s">
        <v>308</v>
      </c>
    </row>
    <row r="3" spans="1:15" s="263" customFormat="1" ht="18.75" customHeight="1">
      <c r="A3" s="313"/>
      <c r="B3" s="309"/>
      <c r="C3" s="625" t="s">
        <v>618</v>
      </c>
      <c r="D3" s="597" t="s">
        <v>627</v>
      </c>
      <c r="E3" s="51"/>
      <c r="F3" s="625" t="s">
        <v>619</v>
      </c>
      <c r="G3" s="51"/>
      <c r="H3" s="625" t="s">
        <v>620</v>
      </c>
      <c r="I3" s="629" t="s">
        <v>621</v>
      </c>
      <c r="J3" s="630"/>
      <c r="K3" s="629" t="s">
        <v>622</v>
      </c>
      <c r="L3" s="630"/>
      <c r="M3" s="625" t="s">
        <v>311</v>
      </c>
      <c r="N3" s="51"/>
      <c r="O3" s="622" t="s">
        <v>625</v>
      </c>
    </row>
    <row r="4" spans="1:15" s="263" customFormat="1" ht="18.75" customHeight="1">
      <c r="A4" s="311"/>
      <c r="B4" s="53"/>
      <c r="C4" s="626"/>
      <c r="D4" s="598"/>
      <c r="E4" s="393" t="s">
        <v>626</v>
      </c>
      <c r="F4" s="626"/>
      <c r="G4" s="393" t="s">
        <v>736</v>
      </c>
      <c r="H4" s="626"/>
      <c r="I4" s="623"/>
      <c r="J4" s="631"/>
      <c r="K4" s="623"/>
      <c r="L4" s="631"/>
      <c r="M4" s="626"/>
      <c r="N4" s="393" t="s">
        <v>623</v>
      </c>
      <c r="O4" s="623"/>
    </row>
    <row r="5" spans="1:15" s="263" customFormat="1" ht="18.75" customHeight="1">
      <c r="A5" s="311"/>
      <c r="B5" s="53"/>
      <c r="C5" s="626"/>
      <c r="D5" s="599" t="s">
        <v>628</v>
      </c>
      <c r="E5" s="374" t="s">
        <v>619</v>
      </c>
      <c r="F5" s="626"/>
      <c r="G5" s="374" t="s">
        <v>619</v>
      </c>
      <c r="H5" s="626"/>
      <c r="I5" s="628" t="s">
        <v>309</v>
      </c>
      <c r="J5" s="628" t="s">
        <v>310</v>
      </c>
      <c r="K5" s="628" t="s">
        <v>309</v>
      </c>
      <c r="L5" s="628" t="s">
        <v>310</v>
      </c>
      <c r="M5" s="626"/>
      <c r="N5" s="374" t="s">
        <v>624</v>
      </c>
      <c r="O5" s="623"/>
    </row>
    <row r="6" spans="1:15" s="263" customFormat="1" ht="18.75" customHeight="1">
      <c r="A6" s="314"/>
      <c r="B6" s="67"/>
      <c r="C6" s="595"/>
      <c r="D6" s="600"/>
      <c r="E6" s="78"/>
      <c r="F6" s="595"/>
      <c r="G6" s="78"/>
      <c r="H6" s="595"/>
      <c r="I6" s="626"/>
      <c r="J6" s="626"/>
      <c r="K6" s="626"/>
      <c r="L6" s="626"/>
      <c r="M6" s="595"/>
      <c r="N6" s="78"/>
      <c r="O6" s="596"/>
    </row>
    <row r="7" spans="1:24" ht="30" customHeight="1">
      <c r="A7" s="633" t="s">
        <v>336</v>
      </c>
      <c r="B7" s="634"/>
      <c r="C7" s="480">
        <v>142206</v>
      </c>
      <c r="D7" s="481">
        <v>16492</v>
      </c>
      <c r="E7" s="481">
        <v>15288</v>
      </c>
      <c r="F7" s="481">
        <v>8996</v>
      </c>
      <c r="G7" s="481">
        <v>1055</v>
      </c>
      <c r="H7" s="481">
        <v>41148</v>
      </c>
      <c r="I7" s="481">
        <v>1289</v>
      </c>
      <c r="J7" s="481">
        <v>14184</v>
      </c>
      <c r="K7" s="481">
        <v>1210</v>
      </c>
      <c r="L7" s="481">
        <v>10495</v>
      </c>
      <c r="M7" s="481">
        <v>0</v>
      </c>
      <c r="N7" s="481">
        <v>4576</v>
      </c>
      <c r="O7" s="481">
        <v>27473</v>
      </c>
      <c r="P7" s="274"/>
      <c r="Q7" s="274"/>
      <c r="R7" s="274"/>
      <c r="S7" s="274"/>
      <c r="T7" s="274"/>
      <c r="U7" s="274"/>
      <c r="V7" s="274"/>
      <c r="W7" s="274"/>
      <c r="X7" s="274"/>
    </row>
    <row r="8" spans="1:28" ht="30" customHeight="1">
      <c r="A8" s="606" t="s">
        <v>616</v>
      </c>
      <c r="B8" s="71" t="s">
        <v>668</v>
      </c>
      <c r="C8" s="332">
        <v>64910</v>
      </c>
      <c r="D8" s="181">
        <v>14525</v>
      </c>
      <c r="E8" s="181">
        <v>12372</v>
      </c>
      <c r="F8" s="181">
        <v>5893</v>
      </c>
      <c r="G8" s="181">
        <v>403</v>
      </c>
      <c r="H8" s="181">
        <v>29577</v>
      </c>
      <c r="I8" s="181">
        <v>8</v>
      </c>
      <c r="J8" s="181">
        <v>0</v>
      </c>
      <c r="K8" s="181">
        <v>0</v>
      </c>
      <c r="L8" s="181">
        <v>0</v>
      </c>
      <c r="M8" s="181">
        <v>0</v>
      </c>
      <c r="N8" s="181">
        <v>2132</v>
      </c>
      <c r="O8" s="181">
        <v>0</v>
      </c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</row>
    <row r="9" spans="1:28" ht="30" customHeight="1">
      <c r="A9" s="607"/>
      <c r="B9" s="54" t="s">
        <v>669</v>
      </c>
      <c r="C9" s="273">
        <v>5211</v>
      </c>
      <c r="D9" s="142">
        <v>147</v>
      </c>
      <c r="E9" s="142">
        <v>336</v>
      </c>
      <c r="F9" s="142">
        <v>444</v>
      </c>
      <c r="G9" s="142">
        <v>56</v>
      </c>
      <c r="H9" s="142">
        <v>2775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1453</v>
      </c>
      <c r="O9" s="142">
        <v>0</v>
      </c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</row>
    <row r="10" spans="1:17" ht="30" customHeight="1">
      <c r="A10" s="607"/>
      <c r="B10" s="54" t="s">
        <v>670</v>
      </c>
      <c r="C10" s="273">
        <v>3560</v>
      </c>
      <c r="D10" s="142">
        <v>2540</v>
      </c>
      <c r="E10" s="142">
        <v>1015</v>
      </c>
      <c r="F10" s="142">
        <v>5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5">
        <v>0</v>
      </c>
      <c r="N10" s="142">
        <v>0</v>
      </c>
      <c r="O10" s="142">
        <v>0</v>
      </c>
      <c r="P10" s="274"/>
      <c r="Q10" s="274"/>
    </row>
    <row r="11" spans="1:17" ht="30" customHeight="1">
      <c r="A11" s="607"/>
      <c r="B11" s="140" t="s">
        <v>671</v>
      </c>
      <c r="C11" s="42">
        <v>8165</v>
      </c>
      <c r="D11" s="5">
        <v>5503</v>
      </c>
      <c r="E11" s="5">
        <v>2564</v>
      </c>
      <c r="F11" s="5">
        <v>98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274"/>
      <c r="Q11" s="274"/>
    </row>
    <row r="12" spans="1:17" ht="30" customHeight="1">
      <c r="A12" s="608"/>
      <c r="B12" s="140" t="s">
        <v>672</v>
      </c>
      <c r="C12" s="42">
        <v>47974</v>
      </c>
      <c r="D12" s="5">
        <v>6335</v>
      </c>
      <c r="E12" s="5">
        <v>8457</v>
      </c>
      <c r="F12" s="5">
        <v>5346</v>
      </c>
      <c r="G12" s="5">
        <v>347</v>
      </c>
      <c r="H12" s="5">
        <v>26802</v>
      </c>
      <c r="I12" s="5">
        <v>8</v>
      </c>
      <c r="J12" s="5">
        <v>0</v>
      </c>
      <c r="K12" s="5">
        <v>0</v>
      </c>
      <c r="L12" s="5">
        <v>0</v>
      </c>
      <c r="M12" s="5">
        <v>0</v>
      </c>
      <c r="N12" s="5">
        <v>679</v>
      </c>
      <c r="O12" s="5">
        <v>0</v>
      </c>
      <c r="P12" s="274"/>
      <c r="Q12" s="274"/>
    </row>
    <row r="13" spans="1:17" ht="30" customHeight="1">
      <c r="A13" s="606" t="s">
        <v>698</v>
      </c>
      <c r="B13" s="73" t="s">
        <v>673</v>
      </c>
      <c r="C13" s="42">
        <v>17448</v>
      </c>
      <c r="D13" s="5">
        <v>529</v>
      </c>
      <c r="E13" s="5">
        <v>391</v>
      </c>
      <c r="F13" s="5">
        <v>66</v>
      </c>
      <c r="G13" s="5">
        <v>0</v>
      </c>
      <c r="H13" s="5">
        <v>7</v>
      </c>
      <c r="I13" s="5">
        <v>1276</v>
      </c>
      <c r="J13" s="5">
        <v>14184</v>
      </c>
      <c r="K13" s="5">
        <v>0</v>
      </c>
      <c r="L13" s="5">
        <v>0</v>
      </c>
      <c r="M13" s="5">
        <v>0</v>
      </c>
      <c r="N13" s="5">
        <v>995</v>
      </c>
      <c r="O13" s="5">
        <v>0</v>
      </c>
      <c r="P13" s="274"/>
      <c r="Q13" s="274"/>
    </row>
    <row r="14" spans="1:17" ht="30" customHeight="1">
      <c r="A14" s="607"/>
      <c r="B14" s="140" t="s">
        <v>669</v>
      </c>
      <c r="C14" s="42">
        <v>17051</v>
      </c>
      <c r="D14" s="5">
        <v>407</v>
      </c>
      <c r="E14" s="5">
        <v>376</v>
      </c>
      <c r="F14" s="5">
        <v>66</v>
      </c>
      <c r="G14" s="5">
        <v>0</v>
      </c>
      <c r="H14" s="5">
        <v>7</v>
      </c>
      <c r="I14" s="5">
        <v>1016</v>
      </c>
      <c r="J14" s="5">
        <v>14184</v>
      </c>
      <c r="K14" s="5">
        <v>0</v>
      </c>
      <c r="L14" s="5">
        <v>0</v>
      </c>
      <c r="M14" s="5">
        <v>0</v>
      </c>
      <c r="N14" s="5">
        <v>995</v>
      </c>
      <c r="O14" s="5">
        <v>0</v>
      </c>
      <c r="P14" s="274"/>
      <c r="Q14" s="274"/>
    </row>
    <row r="15" spans="1:17" ht="30" customHeight="1">
      <c r="A15" s="607"/>
      <c r="B15" s="54" t="s">
        <v>670</v>
      </c>
      <c r="C15" s="42">
        <v>241</v>
      </c>
      <c r="D15" s="5">
        <v>78</v>
      </c>
      <c r="E15" s="5">
        <v>7</v>
      </c>
      <c r="F15" s="5">
        <v>0</v>
      </c>
      <c r="G15" s="5">
        <v>0</v>
      </c>
      <c r="H15" s="5">
        <v>0</v>
      </c>
      <c r="I15" s="5">
        <v>156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274"/>
      <c r="Q15" s="274"/>
    </row>
    <row r="16" spans="1:17" ht="30" customHeight="1">
      <c r="A16" s="608"/>
      <c r="B16" s="63" t="s">
        <v>671</v>
      </c>
      <c r="C16" s="42">
        <v>156</v>
      </c>
      <c r="D16" s="5">
        <v>44</v>
      </c>
      <c r="E16" s="5">
        <v>8</v>
      </c>
      <c r="F16" s="5">
        <v>0</v>
      </c>
      <c r="G16" s="5">
        <v>0</v>
      </c>
      <c r="H16" s="5">
        <v>0</v>
      </c>
      <c r="I16" s="5">
        <v>104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274"/>
      <c r="Q16" s="274"/>
    </row>
    <row r="17" spans="1:17" ht="30" customHeight="1">
      <c r="A17" s="606" t="s">
        <v>617</v>
      </c>
      <c r="B17" s="73" t="s">
        <v>673</v>
      </c>
      <c r="C17" s="42">
        <v>12555</v>
      </c>
      <c r="D17" s="5">
        <v>0</v>
      </c>
      <c r="E17" s="5">
        <v>0</v>
      </c>
      <c r="F17" s="5">
        <v>4</v>
      </c>
      <c r="G17" s="5">
        <v>40</v>
      </c>
      <c r="H17" s="5">
        <v>0</v>
      </c>
      <c r="I17" s="5">
        <v>0</v>
      </c>
      <c r="J17" s="5">
        <v>0</v>
      </c>
      <c r="K17" s="5">
        <v>1150</v>
      </c>
      <c r="L17" s="5">
        <v>10467</v>
      </c>
      <c r="M17" s="5">
        <v>0</v>
      </c>
      <c r="N17" s="5">
        <v>894</v>
      </c>
      <c r="O17" s="5">
        <v>0</v>
      </c>
      <c r="P17" s="274"/>
      <c r="Q17" s="274"/>
    </row>
    <row r="18" spans="1:17" ht="30" customHeight="1">
      <c r="A18" s="607"/>
      <c r="B18" s="140" t="s">
        <v>669</v>
      </c>
      <c r="C18" s="42">
        <v>11624</v>
      </c>
      <c r="D18" s="5">
        <v>0</v>
      </c>
      <c r="E18" s="5">
        <v>0</v>
      </c>
      <c r="F18" s="5">
        <v>3</v>
      </c>
      <c r="G18" s="5">
        <v>38</v>
      </c>
      <c r="H18" s="5">
        <v>0</v>
      </c>
      <c r="I18" s="5">
        <v>0</v>
      </c>
      <c r="J18" s="5">
        <v>0</v>
      </c>
      <c r="K18" s="5">
        <v>440</v>
      </c>
      <c r="L18" s="5">
        <v>10288</v>
      </c>
      <c r="M18" s="5">
        <v>0</v>
      </c>
      <c r="N18" s="5">
        <v>855</v>
      </c>
      <c r="O18" s="5">
        <v>0</v>
      </c>
      <c r="P18" s="274"/>
      <c r="Q18" s="274"/>
    </row>
    <row r="19" spans="1:17" ht="30" customHeight="1">
      <c r="A19" s="607"/>
      <c r="B19" s="445" t="s">
        <v>677</v>
      </c>
      <c r="C19" s="42">
        <v>295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295</v>
      </c>
      <c r="L19" s="5">
        <v>0</v>
      </c>
      <c r="M19" s="5">
        <v>0</v>
      </c>
      <c r="N19" s="5">
        <v>0</v>
      </c>
      <c r="O19" s="5">
        <v>0</v>
      </c>
      <c r="P19" s="274"/>
      <c r="Q19" s="274"/>
    </row>
    <row r="20" spans="1:17" ht="30" customHeight="1">
      <c r="A20" s="607"/>
      <c r="B20" s="445" t="s">
        <v>678</v>
      </c>
      <c r="C20" s="42">
        <v>204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204</v>
      </c>
      <c r="L20" s="5">
        <v>0</v>
      </c>
      <c r="M20" s="5">
        <v>0</v>
      </c>
      <c r="N20" s="5">
        <v>0</v>
      </c>
      <c r="O20" s="5">
        <v>0</v>
      </c>
      <c r="P20" s="274"/>
      <c r="Q20" s="274"/>
    </row>
    <row r="21" spans="1:17" ht="30" customHeight="1">
      <c r="A21" s="608"/>
      <c r="B21" s="140" t="s">
        <v>672</v>
      </c>
      <c r="C21" s="42">
        <v>432</v>
      </c>
      <c r="D21" s="5">
        <v>0</v>
      </c>
      <c r="E21" s="5">
        <v>0</v>
      </c>
      <c r="F21" s="5">
        <v>1</v>
      </c>
      <c r="G21" s="5">
        <v>2</v>
      </c>
      <c r="H21" s="5">
        <v>0</v>
      </c>
      <c r="I21" s="5">
        <v>0</v>
      </c>
      <c r="J21" s="5">
        <v>0</v>
      </c>
      <c r="K21" s="5">
        <v>211</v>
      </c>
      <c r="L21" s="5">
        <v>179</v>
      </c>
      <c r="M21" s="5">
        <v>0</v>
      </c>
      <c r="N21" s="5">
        <v>39</v>
      </c>
      <c r="O21" s="5">
        <v>0</v>
      </c>
      <c r="P21" s="274"/>
      <c r="Q21" s="274"/>
    </row>
    <row r="22" spans="1:17" ht="30" customHeight="1">
      <c r="A22" s="632" t="s">
        <v>701</v>
      </c>
      <c r="B22" s="618"/>
      <c r="C22" s="42">
        <v>30363</v>
      </c>
      <c r="D22" s="5">
        <v>880</v>
      </c>
      <c r="E22" s="5">
        <v>960</v>
      </c>
      <c r="F22" s="5">
        <v>756</v>
      </c>
      <c r="G22" s="5">
        <v>76</v>
      </c>
      <c r="H22" s="5">
        <v>46</v>
      </c>
      <c r="I22" s="5">
        <v>4</v>
      </c>
      <c r="J22" s="5">
        <v>0</v>
      </c>
      <c r="K22" s="5">
        <v>20</v>
      </c>
      <c r="L22" s="5">
        <v>18</v>
      </c>
      <c r="M22" s="5">
        <v>0</v>
      </c>
      <c r="N22" s="5">
        <v>130</v>
      </c>
      <c r="O22" s="5">
        <v>27473</v>
      </c>
      <c r="P22" s="274"/>
      <c r="Q22" s="274"/>
    </row>
    <row r="23" spans="1:17" ht="30" customHeight="1">
      <c r="A23" s="633" t="s">
        <v>674</v>
      </c>
      <c r="B23" s="634"/>
      <c r="C23" s="42">
        <v>15378</v>
      </c>
      <c r="D23" s="5">
        <v>352</v>
      </c>
      <c r="E23" s="5">
        <v>1172</v>
      </c>
      <c r="F23" s="5">
        <v>1730</v>
      </c>
      <c r="G23" s="5">
        <v>388</v>
      </c>
      <c r="H23" s="5">
        <v>11281</v>
      </c>
      <c r="I23" s="5">
        <v>1</v>
      </c>
      <c r="J23" s="5">
        <v>0</v>
      </c>
      <c r="K23" s="5">
        <v>40</v>
      </c>
      <c r="L23" s="5">
        <v>0</v>
      </c>
      <c r="M23" s="5">
        <v>0</v>
      </c>
      <c r="N23" s="5">
        <v>414</v>
      </c>
      <c r="O23" s="5">
        <v>0</v>
      </c>
      <c r="P23" s="274"/>
      <c r="Q23" s="274"/>
    </row>
    <row r="24" spans="1:17" ht="30" customHeight="1">
      <c r="A24" s="633" t="s">
        <v>675</v>
      </c>
      <c r="B24" s="634"/>
      <c r="C24" s="42">
        <v>489</v>
      </c>
      <c r="D24" s="5">
        <v>102</v>
      </c>
      <c r="E24" s="5">
        <v>172</v>
      </c>
      <c r="F24" s="5">
        <v>104</v>
      </c>
      <c r="G24" s="5">
        <v>50</v>
      </c>
      <c r="H24" s="5">
        <v>61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274"/>
      <c r="Q24" s="274"/>
    </row>
    <row r="25" spans="1:17" ht="30" customHeight="1">
      <c r="A25" s="604" t="s">
        <v>676</v>
      </c>
      <c r="B25" s="605"/>
      <c r="C25" s="17">
        <v>1063</v>
      </c>
      <c r="D25" s="17">
        <v>104</v>
      </c>
      <c r="E25" s="17">
        <v>221</v>
      </c>
      <c r="F25" s="17">
        <v>443</v>
      </c>
      <c r="G25" s="17">
        <v>98</v>
      </c>
      <c r="H25" s="17">
        <v>176</v>
      </c>
      <c r="I25" s="17">
        <v>0</v>
      </c>
      <c r="J25" s="17">
        <v>0</v>
      </c>
      <c r="K25" s="17">
        <v>0</v>
      </c>
      <c r="L25" s="17">
        <v>10</v>
      </c>
      <c r="M25" s="17">
        <v>0</v>
      </c>
      <c r="N25" s="17">
        <v>11</v>
      </c>
      <c r="O25" s="17">
        <v>0</v>
      </c>
      <c r="P25" s="274"/>
      <c r="Q25" s="274"/>
    </row>
    <row r="26" spans="1:15" ht="12.75">
      <c r="A26" s="316" t="s">
        <v>915</v>
      </c>
      <c r="B26" s="31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</row>
    <row r="27" spans="1:15" ht="12.75">
      <c r="A27" s="316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</row>
    <row r="28" spans="3:15" ht="12.75"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</row>
    <row r="29" ht="12.75">
      <c r="C29" s="274"/>
    </row>
    <row r="31" spans="3:15" ht="12.75"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</row>
    <row r="32" ht="12.75">
      <c r="C32" s="274"/>
    </row>
    <row r="33" spans="3:15" ht="12.75"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</row>
    <row r="34" spans="3:15" ht="12.75"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</row>
    <row r="36" spans="3:15" ht="12.75"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</row>
    <row r="37" spans="3:15" ht="12.75"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</row>
  </sheetData>
  <mergeCells count="21">
    <mergeCell ref="C3:C6"/>
    <mergeCell ref="F3:F6"/>
    <mergeCell ref="H3:H6"/>
    <mergeCell ref="I3:J4"/>
    <mergeCell ref="D3:D4"/>
    <mergeCell ref="D5:D6"/>
    <mergeCell ref="K3:L4"/>
    <mergeCell ref="M3:M6"/>
    <mergeCell ref="O3:O6"/>
    <mergeCell ref="I5:I6"/>
    <mergeCell ref="J5:J6"/>
    <mergeCell ref="K5:K6"/>
    <mergeCell ref="L5:L6"/>
    <mergeCell ref="A8:A12"/>
    <mergeCell ref="A17:A21"/>
    <mergeCell ref="A7:B7"/>
    <mergeCell ref="A13:A16"/>
    <mergeCell ref="A22:B22"/>
    <mergeCell ref="A23:B23"/>
    <mergeCell ref="A24:B24"/>
    <mergeCell ref="A25:B25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Y29"/>
  <sheetViews>
    <sheetView showGridLines="0" workbookViewId="0" topLeftCell="A1">
      <selection activeCell="A1" sqref="A1"/>
    </sheetView>
  </sheetViews>
  <sheetFormatPr defaultColWidth="9.140625" defaultRowHeight="12"/>
  <cols>
    <col min="1" max="2" width="7.7109375" style="0" customWidth="1"/>
    <col min="3" max="3" width="11.8515625" style="0" customWidth="1"/>
    <col min="4" max="5" width="10.7109375" style="0" customWidth="1"/>
    <col min="6" max="7" width="9.7109375" style="0" customWidth="1"/>
    <col min="8" max="11" width="8.7109375" style="0" customWidth="1"/>
    <col min="12" max="12" width="9.57421875" style="0" customWidth="1"/>
    <col min="13" max="13" width="10.7109375" style="400" bestFit="1" customWidth="1"/>
    <col min="14" max="14" width="14.140625" style="0" bestFit="1" customWidth="1"/>
    <col min="15" max="15" width="17.57421875" style="0" bestFit="1" customWidth="1"/>
    <col min="16" max="16" width="13.140625" style="0" bestFit="1" customWidth="1"/>
    <col min="17" max="17" width="13.00390625" style="0" bestFit="1" customWidth="1"/>
    <col min="18" max="18" width="13.140625" style="0" bestFit="1" customWidth="1"/>
    <col min="19" max="19" width="10.7109375" style="0" bestFit="1" customWidth="1"/>
    <col min="20" max="20" width="11.7109375" style="0" bestFit="1" customWidth="1"/>
    <col min="21" max="21" width="8.57421875" style="0" bestFit="1" customWidth="1"/>
    <col min="22" max="23" width="10.7109375" style="0" bestFit="1" customWidth="1"/>
    <col min="24" max="24" width="11.7109375" style="0" bestFit="1" customWidth="1"/>
    <col min="25" max="25" width="13.140625" style="0" bestFit="1" customWidth="1"/>
  </cols>
  <sheetData>
    <row r="2" spans="2:3" s="6" customFormat="1" ht="13.5">
      <c r="B2" s="242" t="s">
        <v>312</v>
      </c>
      <c r="C2" s="241" t="s">
        <v>906</v>
      </c>
    </row>
    <row r="3" s="6" customFormat="1" ht="12.75">
      <c r="C3" s="56"/>
    </row>
    <row r="4" s="6" customFormat="1" ht="12.75">
      <c r="C4" s="56"/>
    </row>
    <row r="5" s="6" customFormat="1" ht="12">
      <c r="L5" s="219" t="s">
        <v>266</v>
      </c>
    </row>
    <row r="6" spans="1:12" s="6" customFormat="1" ht="18.75" customHeight="1">
      <c r="A6" s="33"/>
      <c r="B6" s="7"/>
      <c r="C6" s="625" t="s">
        <v>32</v>
      </c>
      <c r="D6" s="601" t="s">
        <v>179</v>
      </c>
      <c r="E6" s="602"/>
      <c r="F6" s="602"/>
      <c r="G6" s="602"/>
      <c r="H6" s="602"/>
      <c r="I6" s="602"/>
      <c r="J6" s="602"/>
      <c r="K6" s="603"/>
      <c r="L6" s="601" t="s">
        <v>51</v>
      </c>
    </row>
    <row r="7" spans="1:12" s="6" customFormat="1" ht="18.75" customHeight="1">
      <c r="A7" s="26"/>
      <c r="B7" s="31"/>
      <c r="C7" s="626"/>
      <c r="D7" s="394" t="s">
        <v>93</v>
      </c>
      <c r="E7" s="590" t="s">
        <v>96</v>
      </c>
      <c r="F7" s="590" t="s">
        <v>97</v>
      </c>
      <c r="G7" s="590" t="s">
        <v>98</v>
      </c>
      <c r="H7" s="394" t="s">
        <v>287</v>
      </c>
      <c r="I7" s="394" t="s">
        <v>288</v>
      </c>
      <c r="J7" s="590" t="s">
        <v>99</v>
      </c>
      <c r="K7" s="394" t="s">
        <v>101</v>
      </c>
      <c r="L7" s="589"/>
    </row>
    <row r="8" spans="1:12" s="6" customFormat="1" ht="18.75" customHeight="1">
      <c r="A8" s="34"/>
      <c r="B8" s="8"/>
      <c r="C8" s="627"/>
      <c r="D8" s="395" t="s">
        <v>94</v>
      </c>
      <c r="E8" s="591"/>
      <c r="F8" s="591"/>
      <c r="G8" s="591"/>
      <c r="H8" s="395" t="s">
        <v>95</v>
      </c>
      <c r="I8" s="395" t="s">
        <v>95</v>
      </c>
      <c r="J8" s="591"/>
      <c r="K8" s="395" t="s">
        <v>100</v>
      </c>
      <c r="L8" s="621"/>
    </row>
    <row r="9" spans="1:16" s="6" customFormat="1" ht="27.75" customHeight="1">
      <c r="A9" s="414" t="s">
        <v>916</v>
      </c>
      <c r="B9" s="448"/>
      <c r="C9" s="45">
        <v>11161301.112739999</v>
      </c>
      <c r="D9" s="45">
        <v>1650543.8212599999</v>
      </c>
      <c r="E9" s="45">
        <v>1577825.2106400002</v>
      </c>
      <c r="F9" s="45">
        <v>781767.02149</v>
      </c>
      <c r="G9" s="410">
        <v>3091131.33267</v>
      </c>
      <c r="H9" s="45">
        <v>493067.12236999994</v>
      </c>
      <c r="I9" s="45">
        <v>478089.74778000003</v>
      </c>
      <c r="J9" s="45">
        <v>122.18272</v>
      </c>
      <c r="K9" s="45">
        <v>65535.71911</v>
      </c>
      <c r="L9" s="45">
        <v>3023218.9546999997</v>
      </c>
      <c r="M9" s="135"/>
      <c r="N9" s="416"/>
      <c r="O9" s="161"/>
      <c r="P9" s="266"/>
    </row>
    <row r="10" spans="1:25" s="6" customFormat="1" ht="27.75" customHeight="1">
      <c r="A10" s="415" t="s">
        <v>917</v>
      </c>
      <c r="B10" s="449"/>
      <c r="C10" s="337">
        <v>12042934.66241</v>
      </c>
      <c r="D10" s="337">
        <v>1682666.70124</v>
      </c>
      <c r="E10" s="337">
        <v>1648208.2009700001</v>
      </c>
      <c r="F10" s="337">
        <v>914420.9344500001</v>
      </c>
      <c r="G10" s="411">
        <v>3270634.95395</v>
      </c>
      <c r="H10" s="337">
        <v>516303.70324</v>
      </c>
      <c r="I10" s="337">
        <v>531204.50275</v>
      </c>
      <c r="J10" s="337">
        <v>119.24610000000001</v>
      </c>
      <c r="K10" s="337">
        <v>67009.74009</v>
      </c>
      <c r="L10" s="337">
        <v>3412366.67962</v>
      </c>
      <c r="M10" s="135"/>
      <c r="N10" s="416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16"/>
    </row>
    <row r="11" spans="1:25" s="6" customFormat="1" ht="27.75" customHeight="1">
      <c r="A11" s="24"/>
      <c r="B11" s="63" t="s">
        <v>52</v>
      </c>
      <c r="C11" s="254">
        <v>3174440.026</v>
      </c>
      <c r="D11" s="255">
        <v>1118937.45671</v>
      </c>
      <c r="E11" s="255">
        <v>1057485.19107</v>
      </c>
      <c r="F11" s="255">
        <v>605154.55466</v>
      </c>
      <c r="G11" s="412">
        <v>371656.17379000003</v>
      </c>
      <c r="H11" s="255">
        <v>928.47752</v>
      </c>
      <c r="I11" s="255">
        <v>19394.71215</v>
      </c>
      <c r="J11" s="255">
        <v>118.99904</v>
      </c>
      <c r="K11" s="255">
        <v>764.4610600000001</v>
      </c>
      <c r="L11" s="180">
        <v>0</v>
      </c>
      <c r="M11" s="135"/>
      <c r="N11" s="416"/>
      <c r="O11" s="144"/>
      <c r="P11" s="144"/>
      <c r="Q11" s="144"/>
      <c r="R11" s="144"/>
      <c r="S11" s="482"/>
      <c r="T11" s="144"/>
      <c r="U11" s="144"/>
      <c r="V11" s="144"/>
      <c r="W11" s="482"/>
      <c r="X11" s="144"/>
      <c r="Y11" s="144"/>
    </row>
    <row r="12" spans="1:25" s="6" customFormat="1" ht="27.75" customHeight="1">
      <c r="A12" s="24"/>
      <c r="B12" s="71" t="s">
        <v>53</v>
      </c>
      <c r="C12" s="256">
        <f>SUM(D12:L12)</f>
        <v>8868494.636409998</v>
      </c>
      <c r="D12" s="257">
        <v>563729.24453</v>
      </c>
      <c r="E12" s="257">
        <v>590723.0099</v>
      </c>
      <c r="F12" s="257">
        <v>309266.37979000004</v>
      </c>
      <c r="G12" s="413">
        <v>2898978.7801599996</v>
      </c>
      <c r="H12" s="257">
        <v>515375.22572</v>
      </c>
      <c r="I12" s="257">
        <v>511809.79059999995</v>
      </c>
      <c r="J12" s="257">
        <v>0.24706</v>
      </c>
      <c r="K12" s="257">
        <v>66245.27903</v>
      </c>
      <c r="L12" s="258">
        <v>3412366.67962</v>
      </c>
      <c r="M12" s="135"/>
      <c r="N12" s="416"/>
      <c r="O12" s="433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15" s="6" customFormat="1" ht="27.75" customHeight="1">
      <c r="A13" s="72" t="s">
        <v>54</v>
      </c>
      <c r="B13" s="114"/>
      <c r="C13" s="122">
        <f>C10-C9</f>
        <v>881633.5496700015</v>
      </c>
      <c r="D13" s="122">
        <f aca="true" t="shared" si="0" ref="D13:L13">D10-D9</f>
        <v>32122.8799800002</v>
      </c>
      <c r="E13" s="122">
        <f t="shared" si="0"/>
        <v>70382.99032999994</v>
      </c>
      <c r="F13" s="122">
        <f t="shared" si="0"/>
        <v>132653.9129600001</v>
      </c>
      <c r="G13" s="122">
        <f t="shared" si="0"/>
        <v>179503.62128000008</v>
      </c>
      <c r="H13" s="122">
        <f t="shared" si="0"/>
        <v>23236.580870000063</v>
      </c>
      <c r="I13" s="122">
        <f t="shared" si="0"/>
        <v>53114.75496999995</v>
      </c>
      <c r="J13" s="122">
        <f t="shared" si="0"/>
        <v>-2.9366199999999907</v>
      </c>
      <c r="K13" s="122">
        <f t="shared" si="0"/>
        <v>1474.0209800000084</v>
      </c>
      <c r="L13" s="122">
        <f t="shared" si="0"/>
        <v>389147.7249200004</v>
      </c>
      <c r="M13" s="135"/>
      <c r="N13" s="416"/>
      <c r="O13" s="267"/>
    </row>
    <row r="14" spans="1:15" s="6" customFormat="1" ht="27.75" customHeight="1">
      <c r="A14" s="182" t="s">
        <v>102</v>
      </c>
      <c r="B14" s="24" t="s">
        <v>918</v>
      </c>
      <c r="C14" s="47"/>
      <c r="D14" s="45"/>
      <c r="E14" s="45"/>
      <c r="F14" s="45"/>
      <c r="G14" s="45"/>
      <c r="H14" s="45"/>
      <c r="I14" s="45"/>
      <c r="J14" s="45"/>
      <c r="K14" s="45"/>
      <c r="L14" s="45"/>
      <c r="M14" s="135"/>
      <c r="N14" s="416"/>
      <c r="O14" s="161"/>
    </row>
    <row r="15" spans="1:15" s="6" customFormat="1" ht="27.75" customHeight="1">
      <c r="A15" s="69" t="s">
        <v>122</v>
      </c>
      <c r="B15" s="70" t="s">
        <v>50</v>
      </c>
      <c r="C15" s="259">
        <v>397718.38</v>
      </c>
      <c r="D15" s="260">
        <v>7743.676</v>
      </c>
      <c r="E15" s="260">
        <v>12746.649</v>
      </c>
      <c r="F15" s="260">
        <v>9445.275</v>
      </c>
      <c r="G15" s="260">
        <v>128354.275</v>
      </c>
      <c r="H15" s="261">
        <v>16679.983</v>
      </c>
      <c r="I15" s="260">
        <v>16643.549</v>
      </c>
      <c r="J15" s="260">
        <v>0.668</v>
      </c>
      <c r="K15" s="260">
        <v>5983.23</v>
      </c>
      <c r="L15" s="260">
        <v>200121.075</v>
      </c>
      <c r="M15" s="135"/>
      <c r="N15" s="416"/>
      <c r="O15" s="268"/>
    </row>
    <row r="16" spans="3:13" ht="12.75">
      <c r="C16" s="408"/>
      <c r="D16" s="530"/>
      <c r="E16" s="530"/>
      <c r="F16" s="530"/>
      <c r="G16" s="530"/>
      <c r="H16" s="530"/>
      <c r="I16" s="530"/>
      <c r="J16" s="530"/>
      <c r="K16" s="530"/>
      <c r="L16" s="530"/>
      <c r="M16" s="482"/>
    </row>
    <row r="17" spans="3:14" s="408" customFormat="1" ht="12.75">
      <c r="C17" s="562"/>
      <c r="D17" s="472"/>
      <c r="E17" s="562"/>
      <c r="F17" s="562"/>
      <c r="G17" s="562"/>
      <c r="H17" s="562"/>
      <c r="I17" s="562"/>
      <c r="J17" s="562"/>
      <c r="K17" s="562"/>
      <c r="L17" s="562"/>
      <c r="M17" s="482"/>
      <c r="N17" s="498"/>
    </row>
    <row r="18" spans="3:14" s="408" customFormat="1" ht="12.75"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</row>
    <row r="19" spans="3:13" s="408" customFormat="1" ht="12.75"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</row>
    <row r="20" spans="3:13" s="408" customFormat="1" ht="12.75"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135"/>
    </row>
    <row r="21" s="408" customFormat="1" ht="12.75"/>
    <row r="23" spans="2:3" ht="13.5">
      <c r="B23" s="388" t="s">
        <v>681</v>
      </c>
      <c r="C23" s="379"/>
    </row>
    <row r="27" spans="13:21" ht="24.75">
      <c r="M27" s="424"/>
      <c r="N27" s="426" t="s">
        <v>593</v>
      </c>
      <c r="O27" s="426" t="s">
        <v>594</v>
      </c>
      <c r="P27" s="427" t="s">
        <v>110</v>
      </c>
      <c r="Q27" s="427" t="s">
        <v>595</v>
      </c>
      <c r="R27" s="426" t="s">
        <v>631</v>
      </c>
      <c r="S27" s="426" t="s">
        <v>632</v>
      </c>
      <c r="T27" s="426" t="s">
        <v>596</v>
      </c>
      <c r="U27" s="427" t="s">
        <v>25</v>
      </c>
    </row>
    <row r="28" spans="13:21" ht="12.75">
      <c r="M28" s="424" t="s">
        <v>920</v>
      </c>
      <c r="N28" s="425">
        <f aca="true" t="shared" si="1" ref="N28:S28">(D9)/100</f>
        <v>16505.4382126</v>
      </c>
      <c r="O28" s="425">
        <f t="shared" si="1"/>
        <v>15778.252106400001</v>
      </c>
      <c r="P28" s="425">
        <f t="shared" si="1"/>
        <v>7817.670214899999</v>
      </c>
      <c r="Q28" s="425">
        <f t="shared" si="1"/>
        <v>30911.313326699998</v>
      </c>
      <c r="R28" s="425">
        <f t="shared" si="1"/>
        <v>4930.671223699999</v>
      </c>
      <c r="S28" s="425">
        <f t="shared" si="1"/>
        <v>4780.8974778</v>
      </c>
      <c r="T28" s="425">
        <f>K9/100</f>
        <v>655.3571911</v>
      </c>
      <c r="U28" s="425">
        <f>L9/100</f>
        <v>30232.189546999998</v>
      </c>
    </row>
    <row r="29" spans="13:21" ht="12.75">
      <c r="M29" s="424" t="s">
        <v>919</v>
      </c>
      <c r="N29" s="425">
        <f aca="true" t="shared" si="2" ref="N29:S29">(D10)/100</f>
        <v>16826.6670124</v>
      </c>
      <c r="O29" s="425">
        <f t="shared" si="2"/>
        <v>16482.0820097</v>
      </c>
      <c r="P29" s="425">
        <f t="shared" si="2"/>
        <v>9144.209344500001</v>
      </c>
      <c r="Q29" s="425">
        <f t="shared" si="2"/>
        <v>32706.3495395</v>
      </c>
      <c r="R29" s="425">
        <f t="shared" si="2"/>
        <v>5163.0370324</v>
      </c>
      <c r="S29" s="425">
        <f t="shared" si="2"/>
        <v>5312.0450275</v>
      </c>
      <c r="T29" s="425">
        <f>K10/100</f>
        <v>670.0974009</v>
      </c>
      <c r="U29" s="425">
        <f>L10/100</f>
        <v>34123.6667962</v>
      </c>
    </row>
  </sheetData>
  <mergeCells count="7">
    <mergeCell ref="C6:C8"/>
    <mergeCell ref="D6:K6"/>
    <mergeCell ref="L6:L8"/>
    <mergeCell ref="E7:E8"/>
    <mergeCell ref="F7:F8"/>
    <mergeCell ref="G7:G8"/>
    <mergeCell ref="J7:J8"/>
  </mergeCells>
  <printOptions/>
  <pageMargins left="0.75" right="0.75" top="1" bottom="1" header="0.5" footer="0.5"/>
  <pageSetup horizontalDpi="300" verticalDpi="3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Y34"/>
  <sheetViews>
    <sheetView showGridLines="0" workbookViewId="0" topLeftCell="A1">
      <selection activeCell="A1" sqref="A1"/>
    </sheetView>
  </sheetViews>
  <sheetFormatPr defaultColWidth="9.140625" defaultRowHeight="12"/>
  <cols>
    <col min="1" max="2" width="7.7109375" style="0" customWidth="1"/>
    <col min="3" max="3" width="11.00390625" style="0" customWidth="1"/>
    <col min="4" max="7" width="9.7109375" style="0" customWidth="1"/>
    <col min="8" max="11" width="8.7109375" style="0" customWidth="1"/>
    <col min="13" max="13" width="9.7109375" style="0" bestFit="1" customWidth="1"/>
    <col min="14" max="15" width="13.140625" style="0" bestFit="1" customWidth="1"/>
    <col min="16" max="19" width="11.7109375" style="0" bestFit="1" customWidth="1"/>
    <col min="20" max="20" width="10.57421875" style="0" bestFit="1" customWidth="1"/>
    <col min="21" max="21" width="10.7109375" style="0" bestFit="1" customWidth="1"/>
    <col min="22" max="22" width="10.57421875" style="0" bestFit="1" customWidth="1"/>
    <col min="23" max="23" width="10.7109375" style="0" bestFit="1" customWidth="1"/>
    <col min="24" max="24" width="10.57421875" style="0" bestFit="1" customWidth="1"/>
    <col min="25" max="26" width="11.57421875" style="0" bestFit="1" customWidth="1"/>
  </cols>
  <sheetData>
    <row r="2" spans="2:15" s="6" customFormat="1" ht="13.5">
      <c r="B2" s="242" t="s">
        <v>313</v>
      </c>
      <c r="C2" s="241" t="s">
        <v>921</v>
      </c>
      <c r="D2" s="46"/>
      <c r="E2" s="46"/>
      <c r="F2" s="46"/>
      <c r="G2" s="46"/>
      <c r="H2" s="46"/>
      <c r="I2" s="46"/>
      <c r="J2" s="46"/>
      <c r="K2" s="46"/>
      <c r="L2" s="46"/>
      <c r="N2" s="269"/>
      <c r="O2" s="268"/>
    </row>
    <row r="3" spans="3:12" s="6" customFormat="1" ht="12.75">
      <c r="C3" s="56"/>
      <c r="D3" s="46"/>
      <c r="E3" s="46"/>
      <c r="F3" s="46"/>
      <c r="G3" s="46"/>
      <c r="H3" s="46"/>
      <c r="I3" s="46"/>
      <c r="J3" s="46"/>
      <c r="K3" s="46"/>
      <c r="L3" s="46"/>
    </row>
    <row r="4" spans="3:12" s="6" customFormat="1" ht="12.75">
      <c r="C4" s="56"/>
      <c r="D4" s="46"/>
      <c r="E4" s="46"/>
      <c r="F4" s="46"/>
      <c r="G4" s="46"/>
      <c r="H4" s="46"/>
      <c r="I4" s="46"/>
      <c r="J4" s="46"/>
      <c r="K4" s="46"/>
      <c r="L4" s="46"/>
    </row>
    <row r="5" spans="1:12" s="6" customFormat="1" ht="1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219" t="s">
        <v>266</v>
      </c>
    </row>
    <row r="6" spans="1:14" s="6" customFormat="1" ht="18.75" customHeight="1">
      <c r="A6" s="33"/>
      <c r="B6" s="7"/>
      <c r="C6" s="625" t="s">
        <v>32</v>
      </c>
      <c r="D6" s="601" t="s">
        <v>201</v>
      </c>
      <c r="E6" s="602"/>
      <c r="F6" s="602"/>
      <c r="G6" s="602"/>
      <c r="H6" s="602"/>
      <c r="I6" s="602"/>
      <c r="J6" s="602"/>
      <c r="K6" s="603"/>
      <c r="L6" s="601" t="s">
        <v>51</v>
      </c>
      <c r="N6" s="2"/>
    </row>
    <row r="7" spans="1:14" s="6" customFormat="1" ht="18.75" customHeight="1">
      <c r="A7" s="26"/>
      <c r="B7" s="31"/>
      <c r="C7" s="626"/>
      <c r="D7" s="394" t="s">
        <v>93</v>
      </c>
      <c r="E7" s="590" t="s">
        <v>96</v>
      </c>
      <c r="F7" s="590" t="s">
        <v>97</v>
      </c>
      <c r="G7" s="590" t="s">
        <v>98</v>
      </c>
      <c r="H7" s="394" t="s">
        <v>287</v>
      </c>
      <c r="I7" s="394" t="s">
        <v>288</v>
      </c>
      <c r="J7" s="590" t="s">
        <v>99</v>
      </c>
      <c r="K7" s="394" t="s">
        <v>101</v>
      </c>
      <c r="L7" s="589"/>
      <c r="N7" s="2"/>
    </row>
    <row r="8" spans="1:14" s="6" customFormat="1" ht="18.75" customHeight="1">
      <c r="A8" s="34"/>
      <c r="B8" s="8"/>
      <c r="C8" s="627"/>
      <c r="D8" s="395" t="s">
        <v>94</v>
      </c>
      <c r="E8" s="591"/>
      <c r="F8" s="591"/>
      <c r="G8" s="591"/>
      <c r="H8" s="395" t="s">
        <v>95</v>
      </c>
      <c r="I8" s="395" t="s">
        <v>95</v>
      </c>
      <c r="J8" s="591"/>
      <c r="K8" s="395" t="s">
        <v>100</v>
      </c>
      <c r="L8" s="621"/>
      <c r="N8" s="2"/>
    </row>
    <row r="9" spans="1:14" s="6" customFormat="1" ht="27.75" customHeight="1">
      <c r="A9" s="26" t="s">
        <v>916</v>
      </c>
      <c r="B9" s="448"/>
      <c r="C9" s="45">
        <v>1246726.3526800002</v>
      </c>
      <c r="D9" s="45">
        <v>113197.72307</v>
      </c>
      <c r="E9" s="45">
        <v>312633.42225999996</v>
      </c>
      <c r="F9" s="45">
        <v>303974.05487</v>
      </c>
      <c r="G9" s="45">
        <v>234105.66335999998</v>
      </c>
      <c r="H9" s="45">
        <v>13953.29784</v>
      </c>
      <c r="I9" s="45">
        <v>28244.78447</v>
      </c>
      <c r="J9" s="45">
        <v>0.20426</v>
      </c>
      <c r="K9" s="45">
        <v>8604.86588</v>
      </c>
      <c r="L9" s="45">
        <v>232012.33667</v>
      </c>
      <c r="M9" s="135"/>
      <c r="N9" s="2"/>
    </row>
    <row r="10" spans="1:25" s="6" customFormat="1" ht="27.75" customHeight="1">
      <c r="A10" s="232" t="s">
        <v>917</v>
      </c>
      <c r="B10" s="449"/>
      <c r="C10" s="308">
        <v>1522297.852</v>
      </c>
      <c r="D10" s="308">
        <v>135325.876</v>
      </c>
      <c r="E10" s="308">
        <v>383025.243</v>
      </c>
      <c r="F10" s="308">
        <v>379380.128</v>
      </c>
      <c r="G10" s="308">
        <v>270124.029</v>
      </c>
      <c r="H10" s="308">
        <v>16021.061000000002</v>
      </c>
      <c r="I10" s="308">
        <v>33620.72</v>
      </c>
      <c r="J10" s="308">
        <v>0.467</v>
      </c>
      <c r="K10" s="308">
        <v>8327.656</v>
      </c>
      <c r="L10" s="308">
        <v>296472.672</v>
      </c>
      <c r="M10" s="135"/>
      <c r="N10" s="2"/>
      <c r="O10" s="482"/>
      <c r="P10" s="144"/>
      <c r="Q10" s="144"/>
      <c r="R10" s="144"/>
      <c r="S10" s="144"/>
      <c r="T10" s="144"/>
      <c r="U10" s="144"/>
      <c r="V10" s="144"/>
      <c r="W10" s="144"/>
      <c r="X10" s="144"/>
      <c r="Y10" s="144"/>
    </row>
    <row r="11" spans="1:25" s="6" customFormat="1" ht="27.75" customHeight="1">
      <c r="A11" s="47"/>
      <c r="B11" s="73" t="s">
        <v>52</v>
      </c>
      <c r="C11" s="254">
        <v>726629.958</v>
      </c>
      <c r="D11" s="255">
        <v>90570.661</v>
      </c>
      <c r="E11" s="255">
        <v>274812.191</v>
      </c>
      <c r="F11" s="255">
        <v>334740.507</v>
      </c>
      <c r="G11" s="255">
        <v>20414.091</v>
      </c>
      <c r="H11" s="255">
        <v>65.141</v>
      </c>
      <c r="I11" s="255">
        <v>5604.8820000000005</v>
      </c>
      <c r="J11" s="255">
        <v>0.467</v>
      </c>
      <c r="K11" s="255">
        <v>422.018</v>
      </c>
      <c r="L11" s="473">
        <v>0</v>
      </c>
      <c r="M11" s="13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15" s="6" customFormat="1" ht="27.75" customHeight="1">
      <c r="A12" s="47"/>
      <c r="B12" s="74" t="s">
        <v>53</v>
      </c>
      <c r="C12" s="256">
        <v>795667.894</v>
      </c>
      <c r="D12" s="257">
        <v>44755.215</v>
      </c>
      <c r="E12" s="257">
        <v>108213.052</v>
      </c>
      <c r="F12" s="257">
        <v>44639.621</v>
      </c>
      <c r="G12" s="257">
        <v>249709.938</v>
      </c>
      <c r="H12" s="257">
        <v>15955.92</v>
      </c>
      <c r="I12" s="257">
        <v>28015.838</v>
      </c>
      <c r="J12" s="257">
        <v>0</v>
      </c>
      <c r="K12" s="257">
        <v>7905.638</v>
      </c>
      <c r="L12" s="257">
        <v>296472.672</v>
      </c>
      <c r="M12" s="135"/>
      <c r="N12" s="2"/>
      <c r="O12" s="135"/>
    </row>
    <row r="13" spans="1:14" s="6" customFormat="1" ht="27.75" customHeight="1">
      <c r="A13" s="75" t="s">
        <v>54</v>
      </c>
      <c r="B13" s="115"/>
      <c r="C13" s="122">
        <f>C10-C9</f>
        <v>275571.4993199997</v>
      </c>
      <c r="D13" s="122">
        <f aca="true" t="shared" si="0" ref="D13:L13">D10-D9</f>
        <v>22128.152929999997</v>
      </c>
      <c r="E13" s="122">
        <f t="shared" si="0"/>
        <v>70391.82074000005</v>
      </c>
      <c r="F13" s="122">
        <f t="shared" si="0"/>
        <v>75406.07313000003</v>
      </c>
      <c r="G13" s="122">
        <f t="shared" si="0"/>
        <v>36018.36564</v>
      </c>
      <c r="H13" s="122">
        <f t="shared" si="0"/>
        <v>2067.7631600000022</v>
      </c>
      <c r="I13" s="122">
        <f t="shared" si="0"/>
        <v>5375.9355300000025</v>
      </c>
      <c r="J13" s="474">
        <f t="shared" si="0"/>
        <v>0.26274000000000003</v>
      </c>
      <c r="K13" s="122">
        <f t="shared" si="0"/>
        <v>-277.2098799999985</v>
      </c>
      <c r="L13" s="122">
        <f t="shared" si="0"/>
        <v>64460.33533000003</v>
      </c>
      <c r="M13" s="135"/>
      <c r="N13" s="2"/>
    </row>
    <row r="14" spans="1:15" s="6" customFormat="1" ht="27.75" customHeight="1">
      <c r="A14" s="182" t="s">
        <v>102</v>
      </c>
      <c r="B14" s="24" t="s">
        <v>918</v>
      </c>
      <c r="C14" s="47"/>
      <c r="D14" s="47"/>
      <c r="E14" s="47"/>
      <c r="F14" s="47"/>
      <c r="G14" s="47"/>
      <c r="H14" s="47"/>
      <c r="I14" s="47"/>
      <c r="J14" s="45"/>
      <c r="K14" s="47"/>
      <c r="L14" s="47"/>
      <c r="M14" s="135"/>
      <c r="N14" s="2"/>
      <c r="O14" s="135"/>
    </row>
    <row r="15" spans="1:15" s="6" customFormat="1" ht="27.75" customHeight="1">
      <c r="A15" s="76" t="s">
        <v>122</v>
      </c>
      <c r="B15" s="77" t="s">
        <v>50</v>
      </c>
      <c r="C15" s="259">
        <v>23032.06</v>
      </c>
      <c r="D15" s="260">
        <v>341.588</v>
      </c>
      <c r="E15" s="260">
        <v>1462.625</v>
      </c>
      <c r="F15" s="260">
        <v>1191.169</v>
      </c>
      <c r="G15" s="260">
        <v>5960.67</v>
      </c>
      <c r="H15" s="260">
        <v>407.19899999999996</v>
      </c>
      <c r="I15" s="260">
        <v>560.1560000000001</v>
      </c>
      <c r="J15" s="422">
        <v>0.002</v>
      </c>
      <c r="K15" s="260">
        <v>660.645</v>
      </c>
      <c r="L15" s="260">
        <v>12448.006</v>
      </c>
      <c r="M15" s="135"/>
      <c r="N15" s="2"/>
      <c r="O15" s="135"/>
    </row>
    <row r="16" spans="13:15" ht="12.75">
      <c r="M16" s="482"/>
      <c r="N16" s="416"/>
      <c r="O16" s="329"/>
    </row>
    <row r="18" spans="2:14" s="408" customFormat="1" ht="12.75">
      <c r="B18" s="416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</row>
    <row r="19" spans="3:14" s="408" customFormat="1" ht="12.75"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</row>
    <row r="20" spans="3:14" s="408" customFormat="1" ht="12.75"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</row>
    <row r="21" s="408" customFormat="1" ht="12.75"/>
    <row r="23" spans="2:3" ht="13.5">
      <c r="B23" s="388" t="s">
        <v>682</v>
      </c>
      <c r="C23" s="379"/>
    </row>
    <row r="27" spans="13:22" ht="24">
      <c r="M27" s="428"/>
      <c r="N27" s="429" t="s">
        <v>655</v>
      </c>
      <c r="O27" s="429" t="s">
        <v>656</v>
      </c>
      <c r="P27" s="428" t="s">
        <v>657</v>
      </c>
      <c r="Q27" s="428" t="s">
        <v>658</v>
      </c>
      <c r="R27" s="429" t="s">
        <v>659</v>
      </c>
      <c r="S27" s="429" t="s">
        <v>660</v>
      </c>
      <c r="T27" s="429" t="s">
        <v>661</v>
      </c>
      <c r="U27" s="429" t="s">
        <v>662</v>
      </c>
      <c r="V27" s="428"/>
    </row>
    <row r="28" spans="13:21" ht="12">
      <c r="M28" s="446" t="s">
        <v>922</v>
      </c>
      <c r="N28" s="430">
        <f aca="true" t="shared" si="1" ref="N28:S28">D9/100</f>
        <v>1131.9772306999998</v>
      </c>
      <c r="O28" s="430">
        <f t="shared" si="1"/>
        <v>3126.3342225999995</v>
      </c>
      <c r="P28" s="430">
        <f t="shared" si="1"/>
        <v>3039.7405487</v>
      </c>
      <c r="Q28" s="430">
        <f t="shared" si="1"/>
        <v>2341.0566335999997</v>
      </c>
      <c r="R28" s="430">
        <f t="shared" si="1"/>
        <v>139.5329784</v>
      </c>
      <c r="S28" s="430">
        <f t="shared" si="1"/>
        <v>282.44784469999996</v>
      </c>
      <c r="T28" s="430">
        <f>K9/100</f>
        <v>86.0486588</v>
      </c>
      <c r="U28" s="430">
        <f>L9/100</f>
        <v>2320.1233666999997</v>
      </c>
    </row>
    <row r="29" spans="13:21" ht="12">
      <c r="M29" s="446" t="s">
        <v>923</v>
      </c>
      <c r="N29" s="430">
        <f aca="true" t="shared" si="2" ref="N29:S29">D10/100</f>
        <v>1353.25876</v>
      </c>
      <c r="O29" s="430">
        <f t="shared" si="2"/>
        <v>3830.25243</v>
      </c>
      <c r="P29" s="430">
        <f t="shared" si="2"/>
        <v>3793.80128</v>
      </c>
      <c r="Q29" s="430">
        <f t="shared" si="2"/>
        <v>2701.2402899999997</v>
      </c>
      <c r="R29" s="430">
        <f t="shared" si="2"/>
        <v>160.21061</v>
      </c>
      <c r="S29" s="430">
        <f t="shared" si="2"/>
        <v>336.2072</v>
      </c>
      <c r="T29" s="430">
        <f>K10/100</f>
        <v>83.27656</v>
      </c>
      <c r="U29" s="430">
        <f>L10/100</f>
        <v>2964.72672</v>
      </c>
    </row>
    <row r="34" ht="12">
      <c r="R34">
        <v>1000</v>
      </c>
    </row>
  </sheetData>
  <mergeCells count="7">
    <mergeCell ref="C6:C8"/>
    <mergeCell ref="D6:K6"/>
    <mergeCell ref="L6:L8"/>
    <mergeCell ref="E7:E8"/>
    <mergeCell ref="F7:F8"/>
    <mergeCell ref="G7:G8"/>
    <mergeCell ref="J7:J8"/>
  </mergeCells>
  <printOptions/>
  <pageMargins left="0.75" right="0.75" top="1" bottom="1" header="0.5" footer="0.5"/>
  <pageSetup horizontalDpi="600" verticalDpi="600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T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421875" style="6" customWidth="1"/>
    <col min="2" max="3" width="5.7109375" style="6" customWidth="1"/>
    <col min="4" max="8" width="15.421875" style="6" customWidth="1"/>
    <col min="9" max="10" width="13.8515625" style="6" customWidth="1"/>
    <col min="11" max="14" width="8.140625" style="6" customWidth="1"/>
    <col min="15" max="16" width="7.421875" style="6" customWidth="1"/>
    <col min="17" max="17" width="12.00390625" style="6" bestFit="1" customWidth="1"/>
    <col min="18" max="18" width="8.421875" style="6" bestFit="1" customWidth="1"/>
    <col min="19" max="16384" width="9.140625" style="6" customWidth="1"/>
  </cols>
  <sheetData>
    <row r="1" spans="3:4" ht="12.75" customHeight="1">
      <c r="C1" s="243" t="s">
        <v>145</v>
      </c>
      <c r="D1" s="241" t="s">
        <v>177</v>
      </c>
    </row>
    <row r="2" ht="12.75" customHeight="1">
      <c r="R2" s="102" t="s">
        <v>692</v>
      </c>
    </row>
    <row r="3" spans="1:18" ht="18.75" customHeight="1">
      <c r="A3" s="19"/>
      <c r="B3" s="33"/>
      <c r="C3" s="20"/>
      <c r="D3" s="594" t="s">
        <v>122</v>
      </c>
      <c r="E3" s="594" t="s">
        <v>104</v>
      </c>
      <c r="F3" s="594" t="s">
        <v>814</v>
      </c>
      <c r="G3" s="132" t="s">
        <v>664</v>
      </c>
      <c r="H3" s="192" t="s">
        <v>264</v>
      </c>
      <c r="I3" s="190" t="s">
        <v>279</v>
      </c>
      <c r="J3" s="160"/>
      <c r="K3" s="622" t="s">
        <v>152</v>
      </c>
      <c r="L3" s="610"/>
      <c r="M3" s="622" t="s">
        <v>172</v>
      </c>
      <c r="N3" s="593"/>
      <c r="O3" s="622" t="s">
        <v>105</v>
      </c>
      <c r="P3" s="592"/>
      <c r="Q3" s="132" t="s">
        <v>269</v>
      </c>
      <c r="R3" s="192" t="s">
        <v>268</v>
      </c>
    </row>
    <row r="4" spans="1:18" ht="18.75" customHeight="1">
      <c r="A4" s="21"/>
      <c r="B4" s="34"/>
      <c r="C4" s="22"/>
      <c r="D4" s="576"/>
      <c r="E4" s="576"/>
      <c r="F4" s="576"/>
      <c r="G4" s="133" t="s">
        <v>666</v>
      </c>
      <c r="H4" s="193" t="s">
        <v>267</v>
      </c>
      <c r="I4" s="109" t="s">
        <v>106</v>
      </c>
      <c r="J4" s="54" t="s">
        <v>171</v>
      </c>
      <c r="K4" s="54" t="s">
        <v>107</v>
      </c>
      <c r="L4" s="54" t="s">
        <v>816</v>
      </c>
      <c r="M4" s="54" t="s">
        <v>107</v>
      </c>
      <c r="N4" s="65" t="s">
        <v>816</v>
      </c>
      <c r="O4" s="54" t="s">
        <v>107</v>
      </c>
      <c r="P4" s="54" t="s">
        <v>816</v>
      </c>
      <c r="Q4" s="133" t="s">
        <v>173</v>
      </c>
      <c r="R4" s="193" t="s">
        <v>171</v>
      </c>
    </row>
    <row r="5" spans="1:18" ht="21.75" customHeight="1">
      <c r="A5" s="26">
        <v>1997</v>
      </c>
      <c r="B5" s="26"/>
      <c r="C5" s="27"/>
      <c r="D5" s="40">
        <v>280522105</v>
      </c>
      <c r="E5" s="41">
        <v>538107205</v>
      </c>
      <c r="F5" s="41">
        <v>1463416039</v>
      </c>
      <c r="G5" s="180" t="s">
        <v>259</v>
      </c>
      <c r="H5" s="180" t="s">
        <v>259</v>
      </c>
      <c r="I5" s="41">
        <v>8803894793</v>
      </c>
      <c r="J5" s="41">
        <v>5750359593</v>
      </c>
      <c r="K5" s="41">
        <v>16361</v>
      </c>
      <c r="L5" s="41">
        <v>6016</v>
      </c>
      <c r="M5" s="41">
        <v>10686</v>
      </c>
      <c r="N5" s="41">
        <v>3929</v>
      </c>
      <c r="O5" s="43">
        <v>1.92</v>
      </c>
      <c r="P5" s="43">
        <v>5.22</v>
      </c>
      <c r="Q5" s="41">
        <v>31384</v>
      </c>
      <c r="R5" s="41">
        <v>20499</v>
      </c>
    </row>
    <row r="6" spans="1:18" ht="21.75" customHeight="1">
      <c r="A6" s="26">
        <v>1998</v>
      </c>
      <c r="B6" s="26"/>
      <c r="C6" s="27"/>
      <c r="D6" s="42">
        <v>289626065</v>
      </c>
      <c r="E6" s="5">
        <v>546623044</v>
      </c>
      <c r="F6" s="5">
        <v>1566551646</v>
      </c>
      <c r="G6" s="181" t="s">
        <v>259</v>
      </c>
      <c r="H6" s="181" t="s">
        <v>259</v>
      </c>
      <c r="I6" s="5">
        <v>9964955253</v>
      </c>
      <c r="J6" s="5">
        <v>6571301201</v>
      </c>
      <c r="K6" s="5">
        <v>18230</v>
      </c>
      <c r="L6" s="5">
        <v>6361</v>
      </c>
      <c r="M6" s="5">
        <v>12022</v>
      </c>
      <c r="N6" s="5">
        <v>4195</v>
      </c>
      <c r="O6" s="36">
        <v>1.89</v>
      </c>
      <c r="P6" s="36">
        <v>5.41</v>
      </c>
      <c r="Q6" s="5">
        <v>34406</v>
      </c>
      <c r="R6" s="5">
        <v>22689</v>
      </c>
    </row>
    <row r="7" spans="1:18" ht="21.75" customHeight="1">
      <c r="A7" s="26">
        <v>1999</v>
      </c>
      <c r="B7" s="26"/>
      <c r="C7" s="27"/>
      <c r="D7" s="42">
        <v>343639632</v>
      </c>
      <c r="E7" s="5">
        <v>630590593</v>
      </c>
      <c r="F7" s="5">
        <v>1893434942</v>
      </c>
      <c r="G7" s="181" t="s">
        <v>259</v>
      </c>
      <c r="H7" s="181" t="s">
        <v>259</v>
      </c>
      <c r="I7" s="5">
        <v>11705694586</v>
      </c>
      <c r="J7" s="5">
        <v>7778348514</v>
      </c>
      <c r="K7" s="5">
        <v>18563</v>
      </c>
      <c r="L7" s="5">
        <v>6182</v>
      </c>
      <c r="M7" s="5">
        <v>12335</v>
      </c>
      <c r="N7" s="5">
        <v>4108</v>
      </c>
      <c r="O7" s="36">
        <v>1.84</v>
      </c>
      <c r="P7" s="36">
        <v>5.51</v>
      </c>
      <c r="Q7" s="5">
        <v>34064</v>
      </c>
      <c r="R7" s="5">
        <v>22635</v>
      </c>
    </row>
    <row r="8" spans="1:18" ht="21.75" customHeight="1">
      <c r="A8" s="26">
        <v>2000</v>
      </c>
      <c r="B8" s="23"/>
      <c r="C8" s="27"/>
      <c r="D8" s="42">
        <v>414005011</v>
      </c>
      <c r="E8" s="5">
        <v>722497586</v>
      </c>
      <c r="F8" s="5">
        <v>2263018838</v>
      </c>
      <c r="G8" s="181" t="s">
        <v>259</v>
      </c>
      <c r="H8" s="181" t="s">
        <v>259</v>
      </c>
      <c r="I8" s="5">
        <v>13140959342</v>
      </c>
      <c r="J8" s="5">
        <v>8956972171</v>
      </c>
      <c r="K8" s="5">
        <v>18188</v>
      </c>
      <c r="L8" s="5">
        <v>5807</v>
      </c>
      <c r="M8" s="5">
        <v>12397</v>
      </c>
      <c r="N8" s="5">
        <v>3958</v>
      </c>
      <c r="O8" s="36">
        <v>1.75</v>
      </c>
      <c r="P8" s="36">
        <v>5.47</v>
      </c>
      <c r="Q8" s="5">
        <v>31741</v>
      </c>
      <c r="R8" s="5">
        <v>21635</v>
      </c>
    </row>
    <row r="9" spans="1:20" ht="21.75" customHeight="1">
      <c r="A9" s="26">
        <v>2001</v>
      </c>
      <c r="B9" s="23"/>
      <c r="C9" s="27"/>
      <c r="D9" s="42">
        <v>571178753</v>
      </c>
      <c r="E9" s="5">
        <v>994593816</v>
      </c>
      <c r="F9" s="5">
        <v>2919156524</v>
      </c>
      <c r="G9" s="181">
        <v>375299280</v>
      </c>
      <c r="H9" s="181">
        <v>1919259309</v>
      </c>
      <c r="I9" s="5">
        <v>17819469989</v>
      </c>
      <c r="J9" s="5">
        <v>12954880630</v>
      </c>
      <c r="K9" s="5">
        <v>17916</v>
      </c>
      <c r="L9" s="5">
        <v>6104</v>
      </c>
      <c r="M9" s="5">
        <v>13025</v>
      </c>
      <c r="N9" s="5">
        <v>4438</v>
      </c>
      <c r="O9" s="36">
        <v>1.74</v>
      </c>
      <c r="P9" s="36">
        <v>5.11</v>
      </c>
      <c r="Q9" s="5">
        <v>31198</v>
      </c>
      <c r="R9" s="5">
        <v>22681</v>
      </c>
      <c r="T9" s="2"/>
    </row>
    <row r="10" spans="1:18" ht="21.75" customHeight="1">
      <c r="A10" s="26">
        <v>2002</v>
      </c>
      <c r="B10" s="23"/>
      <c r="C10" s="27"/>
      <c r="D10" s="42">
        <v>610340838</v>
      </c>
      <c r="E10" s="5">
        <v>1046924812</v>
      </c>
      <c r="F10" s="5">
        <v>3222327804</v>
      </c>
      <c r="G10" s="181">
        <v>392900415</v>
      </c>
      <c r="H10" s="181">
        <v>2346368360</v>
      </c>
      <c r="I10" s="5">
        <v>19060635812</v>
      </c>
      <c r="J10" s="5">
        <v>13691581728</v>
      </c>
      <c r="K10" s="5">
        <v>18206</v>
      </c>
      <c r="L10" s="5">
        <v>5915</v>
      </c>
      <c r="M10" s="5">
        <v>13078</v>
      </c>
      <c r="N10" s="5">
        <v>4249</v>
      </c>
      <c r="O10" s="36">
        <v>1.72</v>
      </c>
      <c r="P10" s="36">
        <v>5.28</v>
      </c>
      <c r="Q10" s="5">
        <v>31229</v>
      </c>
      <c r="R10" s="5">
        <v>22433</v>
      </c>
    </row>
    <row r="11" spans="1:18" ht="21.75" customHeight="1">
      <c r="A11" s="26">
        <v>2003</v>
      </c>
      <c r="B11" s="23"/>
      <c r="C11" s="27"/>
      <c r="D11" s="1">
        <v>624488627</v>
      </c>
      <c r="E11" s="1">
        <v>1056006356</v>
      </c>
      <c r="F11" s="1">
        <v>3446582102</v>
      </c>
      <c r="G11" s="1">
        <v>394574832</v>
      </c>
      <c r="H11" s="1">
        <v>2642029211</v>
      </c>
      <c r="I11" s="1">
        <v>20533558654.67</v>
      </c>
      <c r="J11" s="1">
        <v>14692281428.68</v>
      </c>
      <c r="K11" s="5">
        <v>19445</v>
      </c>
      <c r="L11" s="5">
        <v>5958</v>
      </c>
      <c r="M11" s="5">
        <v>13913</v>
      </c>
      <c r="N11" s="5">
        <v>4263</v>
      </c>
      <c r="O11" s="4">
        <v>1.69</v>
      </c>
      <c r="P11" s="4">
        <v>5.52</v>
      </c>
      <c r="Q11" s="5">
        <v>32881</v>
      </c>
      <c r="R11" s="5">
        <v>23527</v>
      </c>
    </row>
    <row r="12" spans="2:18" ht="21.75" customHeight="1">
      <c r="B12" s="125" t="s">
        <v>116</v>
      </c>
      <c r="C12" s="27"/>
      <c r="D12" s="1">
        <v>159782623</v>
      </c>
      <c r="E12" s="1">
        <v>273328681</v>
      </c>
      <c r="F12" s="1">
        <v>846456655</v>
      </c>
      <c r="G12" s="1">
        <v>107238032</v>
      </c>
      <c r="H12" s="1">
        <v>676405478</v>
      </c>
      <c r="I12" s="1">
        <v>5233850276</v>
      </c>
      <c r="J12" s="1">
        <v>3750212131</v>
      </c>
      <c r="K12" s="1">
        <v>19149</v>
      </c>
      <c r="L12" s="1">
        <v>6183</v>
      </c>
      <c r="M12" s="1">
        <v>13721</v>
      </c>
      <c r="N12" s="1">
        <v>4430</v>
      </c>
      <c r="O12" s="36">
        <v>1.71</v>
      </c>
      <c r="P12" s="36">
        <v>5.3</v>
      </c>
      <c r="Q12" s="1">
        <v>32756</v>
      </c>
      <c r="R12" s="1">
        <v>23471</v>
      </c>
    </row>
    <row r="13" spans="1:18" ht="21.75" customHeight="1">
      <c r="A13" s="26"/>
      <c r="B13" s="125" t="s">
        <v>117</v>
      </c>
      <c r="C13" s="27"/>
      <c r="D13" s="1">
        <v>150335475</v>
      </c>
      <c r="E13" s="1">
        <v>254629685</v>
      </c>
      <c r="F13" s="1">
        <v>842208343</v>
      </c>
      <c r="G13" s="1">
        <v>92621912</v>
      </c>
      <c r="H13" s="1">
        <v>595442845</v>
      </c>
      <c r="I13" s="1">
        <v>4744429521.19</v>
      </c>
      <c r="J13" s="1">
        <v>3403616495.44</v>
      </c>
      <c r="K13" s="1">
        <v>18633</v>
      </c>
      <c r="L13" s="1">
        <v>5633</v>
      </c>
      <c r="M13" s="1">
        <v>13367</v>
      </c>
      <c r="N13" s="1">
        <v>4041</v>
      </c>
      <c r="O13" s="36">
        <v>1.69</v>
      </c>
      <c r="P13" s="36">
        <v>5.6</v>
      </c>
      <c r="Q13" s="1">
        <v>31559</v>
      </c>
      <c r="R13" s="1">
        <v>22640</v>
      </c>
    </row>
    <row r="14" spans="1:18" ht="21.75" customHeight="1">
      <c r="A14" s="24"/>
      <c r="B14" s="125" t="s">
        <v>633</v>
      </c>
      <c r="C14" s="48"/>
      <c r="D14" s="5">
        <v>150446398</v>
      </c>
      <c r="E14" s="5">
        <v>252408592</v>
      </c>
      <c r="F14" s="5">
        <v>846047557</v>
      </c>
      <c r="G14" s="5">
        <v>92976567</v>
      </c>
      <c r="H14" s="5">
        <v>647768193</v>
      </c>
      <c r="I14" s="5">
        <v>5060294723.53</v>
      </c>
      <c r="J14" s="5">
        <v>3621464114.0699997</v>
      </c>
      <c r="K14" s="1">
        <v>20048</v>
      </c>
      <c r="L14" s="1">
        <v>5981</v>
      </c>
      <c r="M14" s="1">
        <v>14348</v>
      </c>
      <c r="N14" s="1">
        <v>4280</v>
      </c>
      <c r="O14" s="36">
        <v>1.68</v>
      </c>
      <c r="P14" s="36">
        <v>5.62</v>
      </c>
      <c r="Q14" s="1">
        <v>33635</v>
      </c>
      <c r="R14" s="1">
        <v>24071</v>
      </c>
    </row>
    <row r="15" spans="1:18" ht="21.75" customHeight="1">
      <c r="A15" s="24"/>
      <c r="B15" s="125" t="s">
        <v>634</v>
      </c>
      <c r="C15" s="48"/>
      <c r="D15" s="5">
        <v>163924131</v>
      </c>
      <c r="E15" s="5">
        <v>275639398</v>
      </c>
      <c r="F15" s="5">
        <v>911869547</v>
      </c>
      <c r="G15" s="5">
        <v>101738321</v>
      </c>
      <c r="H15" s="5">
        <v>722412695</v>
      </c>
      <c r="I15" s="5">
        <v>5494984133.95</v>
      </c>
      <c r="J15" s="5">
        <v>3916988688.17</v>
      </c>
      <c r="K15" s="1">
        <v>19935</v>
      </c>
      <c r="L15" s="1">
        <v>6026</v>
      </c>
      <c r="M15" s="1">
        <v>14211</v>
      </c>
      <c r="N15" s="1">
        <v>4296</v>
      </c>
      <c r="O15" s="36">
        <v>1.68</v>
      </c>
      <c r="P15" s="36">
        <v>5.56</v>
      </c>
      <c r="Q15" s="1">
        <v>33522</v>
      </c>
      <c r="R15" s="1">
        <v>23895</v>
      </c>
    </row>
    <row r="16" spans="1:18" ht="21.75" customHeight="1">
      <c r="A16" s="24"/>
      <c r="B16" s="125"/>
      <c r="C16" s="48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36"/>
      <c r="P16" s="36"/>
      <c r="Q16" s="1"/>
      <c r="R16" s="1"/>
    </row>
    <row r="17" spans="1:18" ht="21.75" customHeight="1">
      <c r="A17" s="26">
        <v>2004</v>
      </c>
      <c r="B17" s="559"/>
      <c r="C17" s="27"/>
      <c r="D17" s="5">
        <v>652326398</v>
      </c>
      <c r="E17" s="5">
        <v>1085809209</v>
      </c>
      <c r="F17" s="5">
        <v>3761370463</v>
      </c>
      <c r="G17" s="5">
        <v>398647744</v>
      </c>
      <c r="H17" s="5">
        <v>2899023089</v>
      </c>
      <c r="I17" s="5">
        <v>22355887340.85</v>
      </c>
      <c r="J17" s="5">
        <v>16098891960.65</v>
      </c>
      <c r="K17" s="1">
        <v>20589</v>
      </c>
      <c r="L17" s="1">
        <v>5944</v>
      </c>
      <c r="M17" s="1">
        <v>14827</v>
      </c>
      <c r="N17" s="1">
        <v>4280</v>
      </c>
      <c r="O17" s="36">
        <v>1.66</v>
      </c>
      <c r="P17" s="36">
        <v>5.77</v>
      </c>
      <c r="Q17" s="1">
        <v>34271</v>
      </c>
      <c r="R17" s="1">
        <v>24679</v>
      </c>
    </row>
    <row r="18" spans="1:18" ht="21.75" customHeight="1">
      <c r="A18" s="26"/>
      <c r="B18" s="125" t="s">
        <v>92</v>
      </c>
      <c r="C18" s="27"/>
      <c r="D18" s="5">
        <v>158857926</v>
      </c>
      <c r="E18" s="5">
        <v>266243877</v>
      </c>
      <c r="F18" s="5">
        <v>908431445</v>
      </c>
      <c r="G18" s="5">
        <v>99654464</v>
      </c>
      <c r="H18" s="5">
        <v>697127139</v>
      </c>
      <c r="I18" s="5">
        <v>5213425636.98</v>
      </c>
      <c r="J18" s="5">
        <v>3737123433.49</v>
      </c>
      <c r="K18" s="1">
        <v>19581</v>
      </c>
      <c r="L18" s="1">
        <v>5739</v>
      </c>
      <c r="M18" s="1">
        <v>14036</v>
      </c>
      <c r="N18" s="1">
        <v>4114</v>
      </c>
      <c r="O18" s="36">
        <v>1.68</v>
      </c>
      <c r="P18" s="36">
        <v>5.72</v>
      </c>
      <c r="Q18" s="1">
        <v>32818</v>
      </c>
      <c r="R18" s="1">
        <v>23525</v>
      </c>
    </row>
    <row r="19" spans="1:18" s="24" customFormat="1" ht="21.75" customHeight="1">
      <c r="A19" s="26"/>
      <c r="B19" s="125" t="s">
        <v>117</v>
      </c>
      <c r="C19" s="27"/>
      <c r="D19" s="5">
        <v>169614725</v>
      </c>
      <c r="E19" s="5">
        <v>284959094</v>
      </c>
      <c r="F19" s="5">
        <v>955290350</v>
      </c>
      <c r="G19" s="5">
        <v>105895515</v>
      </c>
      <c r="H19" s="5">
        <v>751864556</v>
      </c>
      <c r="I19" s="5">
        <v>5947875475.76</v>
      </c>
      <c r="J19" s="5">
        <v>4291815105.15</v>
      </c>
      <c r="K19" s="1">
        <v>20873</v>
      </c>
      <c r="L19" s="1">
        <v>6226</v>
      </c>
      <c r="M19" s="1">
        <v>15061</v>
      </c>
      <c r="N19" s="1">
        <v>4493</v>
      </c>
      <c r="O19" s="36">
        <v>1.68</v>
      </c>
      <c r="P19" s="36">
        <v>5.63</v>
      </c>
      <c r="Q19" s="1">
        <v>35067</v>
      </c>
      <c r="R19" s="1">
        <v>25303</v>
      </c>
    </row>
    <row r="20" spans="2:18" s="24" customFormat="1" ht="21.75" customHeight="1">
      <c r="B20" s="125" t="s">
        <v>118</v>
      </c>
      <c r="C20" s="27"/>
      <c r="D20" s="5">
        <v>155093567</v>
      </c>
      <c r="E20" s="5">
        <v>255588059</v>
      </c>
      <c r="F20" s="5">
        <v>924347582</v>
      </c>
      <c r="G20" s="5">
        <v>90609257</v>
      </c>
      <c r="H20" s="5">
        <v>694475810</v>
      </c>
      <c r="I20" s="5">
        <v>5480507532.68</v>
      </c>
      <c r="J20" s="5">
        <v>3949234638.9</v>
      </c>
      <c r="K20" s="1">
        <v>21443</v>
      </c>
      <c r="L20" s="1">
        <v>5929</v>
      </c>
      <c r="M20" s="1">
        <v>15452</v>
      </c>
      <c r="N20" s="1">
        <v>4272</v>
      </c>
      <c r="O20" s="36">
        <v>1.65</v>
      </c>
      <c r="P20" s="36">
        <v>5.96</v>
      </c>
      <c r="Q20" s="5">
        <v>35337</v>
      </c>
      <c r="R20" s="5">
        <v>25464</v>
      </c>
    </row>
    <row r="21" spans="2:18" s="24" customFormat="1" ht="21.75" customHeight="1">
      <c r="B21" s="125" t="s">
        <v>119</v>
      </c>
      <c r="C21" s="27"/>
      <c r="D21" s="5">
        <v>168760180</v>
      </c>
      <c r="E21" s="5">
        <v>279018179</v>
      </c>
      <c r="F21" s="5">
        <v>973301086</v>
      </c>
      <c r="G21" s="5">
        <v>102488508</v>
      </c>
      <c r="H21" s="5">
        <v>755555584</v>
      </c>
      <c r="I21" s="5">
        <v>5714078695.43</v>
      </c>
      <c r="J21" s="5">
        <v>4120718783.1099997</v>
      </c>
      <c r="K21" s="1">
        <v>20479</v>
      </c>
      <c r="L21" s="1">
        <v>5871</v>
      </c>
      <c r="M21" s="1">
        <v>14769</v>
      </c>
      <c r="N21" s="1">
        <v>4234</v>
      </c>
      <c r="O21" s="36">
        <v>1.65</v>
      </c>
      <c r="P21" s="36">
        <v>5.77</v>
      </c>
      <c r="Q21" s="5">
        <v>33859</v>
      </c>
      <c r="R21" s="5">
        <v>24418</v>
      </c>
    </row>
    <row r="22" spans="2:18" s="24" customFormat="1" ht="21.75" customHeight="1">
      <c r="B22" s="125"/>
      <c r="C22" s="27"/>
      <c r="D22" s="5"/>
      <c r="E22" s="5"/>
      <c r="F22" s="5"/>
      <c r="G22" s="5"/>
      <c r="H22" s="5"/>
      <c r="I22" s="5"/>
      <c r="J22" s="5"/>
      <c r="K22" s="1"/>
      <c r="L22" s="1"/>
      <c r="M22" s="1"/>
      <c r="N22" s="1"/>
      <c r="O22" s="36"/>
      <c r="P22" s="36"/>
      <c r="Q22" s="5"/>
      <c r="R22" s="5"/>
    </row>
    <row r="23" spans="1:18" s="492" customFormat="1" ht="21.75" customHeight="1">
      <c r="A23" s="232">
        <v>2005</v>
      </c>
      <c r="B23" s="560" t="s">
        <v>927</v>
      </c>
      <c r="C23" s="537"/>
      <c r="D23" s="308">
        <f>D24+D28</f>
        <v>397718380</v>
      </c>
      <c r="E23" s="308">
        <f aca="true" t="shared" si="0" ref="E23:J23">E24+E28</f>
        <v>559632462</v>
      </c>
      <c r="F23" s="308">
        <f t="shared" si="0"/>
        <v>2016314648</v>
      </c>
      <c r="G23" s="308">
        <f>G24+G28</f>
        <v>203355987</v>
      </c>
      <c r="H23" s="308">
        <f t="shared" si="0"/>
        <v>1539516587</v>
      </c>
      <c r="I23" s="308">
        <f t="shared" si="0"/>
        <v>12042934662.41</v>
      </c>
      <c r="J23" s="308">
        <f t="shared" si="0"/>
        <v>8731337896.220001</v>
      </c>
      <c r="K23" s="10">
        <v>21519</v>
      </c>
      <c r="L23" s="10">
        <v>5973</v>
      </c>
      <c r="M23" s="10">
        <v>15602</v>
      </c>
      <c r="N23" s="10">
        <v>4330</v>
      </c>
      <c r="O23" s="440">
        <v>1.41</v>
      </c>
      <c r="P23" s="440">
        <v>5.07</v>
      </c>
      <c r="Q23" s="308">
        <v>30280</v>
      </c>
      <c r="R23" s="308">
        <v>21954</v>
      </c>
    </row>
    <row r="24" spans="1:18" s="24" customFormat="1" ht="21.75" customHeight="1">
      <c r="A24" s="26"/>
      <c r="B24" s="561" t="s">
        <v>869</v>
      </c>
      <c r="C24" s="48"/>
      <c r="D24" s="5">
        <f>SUM(D25:D27)</f>
        <v>187187706</v>
      </c>
      <c r="E24" s="5">
        <f aca="true" t="shared" si="1" ref="E24:J24">SUM(E25:E27)</f>
        <v>265160030</v>
      </c>
      <c r="F24" s="5">
        <f t="shared" si="1"/>
        <v>967515919</v>
      </c>
      <c r="G24" s="5">
        <f>SUM(G25:G27)</f>
        <v>96348343</v>
      </c>
      <c r="H24" s="5">
        <f t="shared" si="1"/>
        <v>746563607</v>
      </c>
      <c r="I24" s="5">
        <f t="shared" si="1"/>
        <v>5764861118.58</v>
      </c>
      <c r="J24" s="5">
        <f t="shared" si="1"/>
        <v>4169875825.54</v>
      </c>
      <c r="K24" s="1">
        <v>21741</v>
      </c>
      <c r="L24" s="1">
        <v>5958</v>
      </c>
      <c r="M24" s="1">
        <v>15726</v>
      </c>
      <c r="N24" s="1">
        <v>4310</v>
      </c>
      <c r="O24" s="36">
        <v>1.42</v>
      </c>
      <c r="P24" s="36">
        <v>5.17</v>
      </c>
      <c r="Q24" s="5">
        <v>30797</v>
      </c>
      <c r="R24" s="5">
        <v>22276</v>
      </c>
    </row>
    <row r="25" spans="2:18" s="24" customFormat="1" ht="21.75" customHeight="1">
      <c r="B25" s="125"/>
      <c r="C25" s="31" t="s">
        <v>727</v>
      </c>
      <c r="D25" s="5">
        <v>63945607</v>
      </c>
      <c r="E25" s="5">
        <v>90122110</v>
      </c>
      <c r="F25" s="5">
        <v>336246979</v>
      </c>
      <c r="G25" s="5">
        <v>31604922</v>
      </c>
      <c r="H25" s="5">
        <v>234357936</v>
      </c>
      <c r="I25" s="5">
        <v>1903488823.87</v>
      </c>
      <c r="J25" s="5">
        <v>1374008564.2</v>
      </c>
      <c r="K25" s="1">
        <v>21121</v>
      </c>
      <c r="L25" s="1">
        <v>5661</v>
      </c>
      <c r="M25" s="1">
        <v>15246</v>
      </c>
      <c r="N25" s="1">
        <v>4086</v>
      </c>
      <c r="O25" s="36">
        <v>1.41</v>
      </c>
      <c r="P25" s="36">
        <v>5.26</v>
      </c>
      <c r="Q25" s="5">
        <v>29767</v>
      </c>
      <c r="R25" s="5">
        <v>21487</v>
      </c>
    </row>
    <row r="26" spans="2:18" s="24" customFormat="1" ht="21.75" customHeight="1">
      <c r="B26" s="125"/>
      <c r="C26" s="31" t="s">
        <v>728</v>
      </c>
      <c r="D26" s="5">
        <v>61588618</v>
      </c>
      <c r="E26" s="5">
        <v>86522943</v>
      </c>
      <c r="F26" s="5">
        <v>319625101</v>
      </c>
      <c r="G26" s="5">
        <v>30978604</v>
      </c>
      <c r="H26" s="5">
        <v>235003280</v>
      </c>
      <c r="I26" s="5">
        <v>1825556264.45</v>
      </c>
      <c r="J26" s="5">
        <v>1321674859.26</v>
      </c>
      <c r="K26" s="1">
        <v>21099</v>
      </c>
      <c r="L26" s="1">
        <v>5712</v>
      </c>
      <c r="M26" s="1">
        <v>15275</v>
      </c>
      <c r="N26" s="1">
        <v>4135</v>
      </c>
      <c r="O26" s="36">
        <v>1.4</v>
      </c>
      <c r="P26" s="36">
        <v>5.19</v>
      </c>
      <c r="Q26" s="5">
        <v>29641</v>
      </c>
      <c r="R26" s="5">
        <v>21460</v>
      </c>
    </row>
    <row r="27" spans="2:18" s="24" customFormat="1" ht="21.75" customHeight="1">
      <c r="B27" s="125"/>
      <c r="C27" s="31" t="s">
        <v>729</v>
      </c>
      <c r="D27" s="5">
        <v>61653481</v>
      </c>
      <c r="E27" s="5">
        <v>88514977</v>
      </c>
      <c r="F27" s="5">
        <v>311643839</v>
      </c>
      <c r="G27" s="5">
        <v>33764817</v>
      </c>
      <c r="H27" s="5">
        <v>277202391</v>
      </c>
      <c r="I27" s="5">
        <v>2035816030.26</v>
      </c>
      <c r="J27" s="5">
        <v>1474192402.08</v>
      </c>
      <c r="K27" s="1">
        <v>23000</v>
      </c>
      <c r="L27" s="1">
        <v>6533</v>
      </c>
      <c r="M27" s="1">
        <v>16655</v>
      </c>
      <c r="N27" s="1">
        <v>4730</v>
      </c>
      <c r="O27" s="36">
        <v>1.44</v>
      </c>
      <c r="P27" s="36">
        <v>5.05</v>
      </c>
      <c r="Q27" s="1">
        <v>33020</v>
      </c>
      <c r="R27" s="1">
        <v>23911</v>
      </c>
    </row>
    <row r="28" spans="2:18" s="24" customFormat="1" ht="21.75" customHeight="1">
      <c r="B28" s="125" t="s">
        <v>928</v>
      </c>
      <c r="C28" s="31"/>
      <c r="D28" s="5">
        <f>SUM(D29:D31)</f>
        <v>210530674</v>
      </c>
      <c r="E28" s="5">
        <f aca="true" t="shared" si="2" ref="E28:J28">SUM(E29:E31)</f>
        <v>294472432</v>
      </c>
      <c r="F28" s="5">
        <f t="shared" si="2"/>
        <v>1048798729</v>
      </c>
      <c r="G28" s="5">
        <f>SUM(G29:G31)</f>
        <v>107007644</v>
      </c>
      <c r="H28" s="5">
        <f t="shared" si="2"/>
        <v>792952980</v>
      </c>
      <c r="I28" s="5">
        <f t="shared" si="2"/>
        <v>6278073543.83</v>
      </c>
      <c r="J28" s="5">
        <f t="shared" si="2"/>
        <v>4561462070.68</v>
      </c>
      <c r="K28" s="1">
        <v>21320</v>
      </c>
      <c r="L28" s="1">
        <v>5986</v>
      </c>
      <c r="M28" s="1">
        <v>15490</v>
      </c>
      <c r="N28" s="1">
        <v>4349</v>
      </c>
      <c r="O28" s="36">
        <v>1.4</v>
      </c>
      <c r="P28" s="36">
        <v>4.98</v>
      </c>
      <c r="Q28" s="1">
        <v>29820</v>
      </c>
      <c r="R28" s="1">
        <v>21666</v>
      </c>
    </row>
    <row r="29" spans="2:18" s="24" customFormat="1" ht="21.75" customHeight="1">
      <c r="B29" s="125"/>
      <c r="C29" s="31" t="s">
        <v>924</v>
      </c>
      <c r="D29" s="5">
        <v>64044645</v>
      </c>
      <c r="E29" s="5">
        <v>88292048</v>
      </c>
      <c r="F29" s="5">
        <v>336126861</v>
      </c>
      <c r="G29" s="5">
        <v>30401218</v>
      </c>
      <c r="H29" s="5">
        <v>237640862</v>
      </c>
      <c r="I29" s="5">
        <v>1912206144.89</v>
      </c>
      <c r="J29" s="5">
        <v>1390189719.09</v>
      </c>
      <c r="K29" s="1">
        <v>21658</v>
      </c>
      <c r="L29" s="1">
        <v>5689</v>
      </c>
      <c r="M29" s="1">
        <v>15745</v>
      </c>
      <c r="N29" s="1">
        <v>4136</v>
      </c>
      <c r="O29" s="36">
        <v>1.38</v>
      </c>
      <c r="P29" s="36">
        <v>5.25</v>
      </c>
      <c r="Q29" s="5">
        <v>29857</v>
      </c>
      <c r="R29" s="5">
        <v>21707</v>
      </c>
    </row>
    <row r="30" spans="2:18" s="24" customFormat="1" ht="21.75" customHeight="1">
      <c r="B30" s="125"/>
      <c r="C30" s="31" t="s">
        <v>925</v>
      </c>
      <c r="D30" s="5">
        <v>73639090</v>
      </c>
      <c r="E30" s="5">
        <v>103673348</v>
      </c>
      <c r="F30" s="5">
        <v>355677319</v>
      </c>
      <c r="G30" s="5">
        <v>38431771</v>
      </c>
      <c r="H30" s="5">
        <v>285744110</v>
      </c>
      <c r="I30" s="5">
        <v>2227128241.91</v>
      </c>
      <c r="J30" s="5">
        <v>1616128655.26</v>
      </c>
      <c r="K30" s="1">
        <v>21482</v>
      </c>
      <c r="L30" s="1">
        <v>6262</v>
      </c>
      <c r="M30" s="1">
        <v>15589</v>
      </c>
      <c r="N30" s="1">
        <v>4544</v>
      </c>
      <c r="O30" s="36">
        <v>1.41</v>
      </c>
      <c r="P30" s="36">
        <v>4.83</v>
      </c>
      <c r="Q30" s="5">
        <v>30244</v>
      </c>
      <c r="R30" s="5">
        <v>21947</v>
      </c>
    </row>
    <row r="31" spans="1:18" s="24" customFormat="1" ht="21.75" customHeight="1">
      <c r="A31" s="28"/>
      <c r="B31" s="276"/>
      <c r="C31" s="507" t="s">
        <v>926</v>
      </c>
      <c r="D31" s="17">
        <v>72846939</v>
      </c>
      <c r="E31" s="17">
        <v>102507036</v>
      </c>
      <c r="F31" s="17">
        <v>356994549</v>
      </c>
      <c r="G31" s="17">
        <v>38174655</v>
      </c>
      <c r="H31" s="17">
        <v>269568008</v>
      </c>
      <c r="I31" s="17">
        <v>2138739157.03</v>
      </c>
      <c r="J31" s="17">
        <v>1555143696.33</v>
      </c>
      <c r="K31" s="29">
        <v>20864</v>
      </c>
      <c r="L31" s="29">
        <v>5991</v>
      </c>
      <c r="M31" s="29">
        <v>15171</v>
      </c>
      <c r="N31" s="29">
        <v>4356</v>
      </c>
      <c r="O31" s="18">
        <v>1.41</v>
      </c>
      <c r="P31" s="18">
        <v>4.9</v>
      </c>
      <c r="Q31" s="29">
        <v>29359</v>
      </c>
      <c r="R31" s="29">
        <v>21348</v>
      </c>
    </row>
    <row r="32" spans="1:18" ht="12">
      <c r="A32" s="263" t="s">
        <v>881</v>
      </c>
      <c r="B32" s="125"/>
      <c r="C32" s="23"/>
      <c r="D32" s="5"/>
      <c r="E32" s="5"/>
      <c r="F32" s="5"/>
      <c r="G32" s="5"/>
      <c r="H32" s="5"/>
      <c r="I32" s="5"/>
      <c r="J32" s="5"/>
      <c r="K32" s="1"/>
      <c r="L32" s="1"/>
      <c r="M32" s="1"/>
      <c r="N32" s="1"/>
      <c r="O32" s="36"/>
      <c r="P32" s="36"/>
      <c r="Q32" s="1"/>
      <c r="R32" s="1"/>
    </row>
    <row r="33" spans="1:18" ht="12">
      <c r="A33" s="6" t="s">
        <v>882</v>
      </c>
      <c r="D33" s="135"/>
      <c r="E33" s="135"/>
      <c r="F33" s="135"/>
      <c r="G33" s="135"/>
      <c r="H33" s="135"/>
      <c r="I33" s="135"/>
      <c r="J33" s="135"/>
      <c r="K33" s="2"/>
      <c r="L33" s="2"/>
      <c r="M33" s="2"/>
      <c r="N33" s="2"/>
      <c r="O33" s="135"/>
      <c r="P33" s="234"/>
      <c r="Q33" s="2"/>
      <c r="R33" s="2"/>
    </row>
    <row r="34" spans="4:18" ht="12">
      <c r="D34" s="135"/>
      <c r="E34" s="135"/>
      <c r="F34" s="135"/>
      <c r="G34" s="135"/>
      <c r="H34" s="135"/>
      <c r="I34" s="135"/>
      <c r="J34" s="135"/>
      <c r="K34" s="2"/>
      <c r="L34" s="2"/>
      <c r="M34" s="2"/>
      <c r="N34" s="2"/>
      <c r="O34" s="135"/>
      <c r="P34" s="234"/>
      <c r="Q34" s="2"/>
      <c r="R34" s="2"/>
    </row>
    <row r="35" spans="4:18" ht="12">
      <c r="D35" s="135"/>
      <c r="E35" s="135"/>
      <c r="F35" s="135"/>
      <c r="G35" s="135"/>
      <c r="H35" s="135"/>
      <c r="I35" s="135"/>
      <c r="J35" s="135"/>
      <c r="K35" s="55"/>
      <c r="L35" s="55"/>
      <c r="M35" s="55"/>
      <c r="N35" s="55"/>
      <c r="O35" s="86"/>
      <c r="P35" s="86"/>
      <c r="Q35" s="55"/>
      <c r="R35" s="55"/>
    </row>
    <row r="36" spans="4:18" ht="12"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4:18" ht="12"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</row>
    <row r="38" spans="4:18" ht="12">
      <c r="D38" s="135"/>
      <c r="E38" s="135"/>
      <c r="F38" s="135"/>
      <c r="G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</row>
    <row r="40" spans="4:18" ht="12"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</row>
  </sheetData>
  <mergeCells count="6">
    <mergeCell ref="O3:P3"/>
    <mergeCell ref="K3:L3"/>
    <mergeCell ref="M3:N3"/>
    <mergeCell ref="D3:D4"/>
    <mergeCell ref="E3:E4"/>
    <mergeCell ref="F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건강보험심사평가원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 건강보험 심사통계지표</dc:title>
  <dc:subject>심사실적</dc:subject>
  <dc:creator/>
  <cp:keywords>요양기관종별 시도별 월별 연령별</cp:keywords>
  <dc:description/>
  <cp:lastModifiedBy>Do Hae Jung</cp:lastModifiedBy>
  <cp:lastPrinted>2005-08-26T02:26:41Z</cp:lastPrinted>
  <dcterms:created xsi:type="dcterms:W3CDTF">2000-11-06T11:48:39Z</dcterms:created>
  <dcterms:modified xsi:type="dcterms:W3CDTF">2005-08-26T02:26:48Z</dcterms:modified>
  <cp:category>보건통계</cp:category>
  <cp:version/>
  <cp:contentType/>
  <cp:contentStatus/>
</cp:coreProperties>
</file>